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mc:AlternateContent xmlns:mc="http://schemas.openxmlformats.org/markup-compatibility/2006">
    <mc:Choice Requires="x15">
      <x15ac:absPath xmlns:x15ac="http://schemas.microsoft.com/office/spreadsheetml/2010/11/ac" url="https://d.docs.live.net/62d7b975e2963fac/Data/[EA21]/[審査]/"/>
    </mc:Choice>
  </mc:AlternateContent>
  <xr:revisionPtr revIDLastSave="30" documentId="13_ncr:1_{8D71ADCF-5222-49F2-AF99-D791E846F273}" xr6:coauthVersionLast="47" xr6:coauthVersionMax="47" xr10:uidLastSave="{68527773-1A64-44EA-AD6D-697F6D4469E6}"/>
  <bookViews>
    <workbookView xWindow="1100" yWindow="1100" windowWidth="17820" windowHeight="8820" tabRatio="809" firstSheet="2" activeTab="6" xr2:uid="{00000000-000D-0000-FFFF-FFFF00000000}"/>
  </bookViews>
  <sheets>
    <sheet name="様式集利用の注意" sheetId="1" r:id="rId1"/>
    <sheet name="様式１（審査計画書）" sheetId="2" r:id="rId2"/>
    <sheet name="様式１（スケジュール）" sheetId="6" r:id="rId3"/>
    <sheet name="様式２ " sheetId="8" r:id="rId4"/>
    <sheet name="様式３" sheetId="10" r:id="rId5"/>
    <sheet name="様式４" sheetId="12" r:id="rId6"/>
    <sheet name="様式４（付属資料）" sheetId="14" r:id="rId7"/>
    <sheet name="様式4(法規)" sheetId="29" state="hidden" r:id="rId8"/>
    <sheet name="4部門インタビュー" sheetId="27" state="hidden" r:id="rId9"/>
    <sheet name="様式５" sheetId="16" r:id="rId10"/>
    <sheet name="様式６" sheetId="18" r:id="rId11"/>
    <sheet name="様式６の事業者名及び対象事業所記載の留意点" sheetId="26" state="hidden" r:id="rId12"/>
    <sheet name="様式７" sheetId="20" r:id="rId13"/>
    <sheet name="様式８" sheetId="22" r:id="rId14"/>
    <sheet name="様式９" sheetId="25" r:id="rId15"/>
    <sheet name="審査料" sheetId="28" r:id="rId16"/>
  </sheets>
  <definedNames>
    <definedName name="_xlnm._FilterDatabase" localSheetId="8" hidden="1">'4部門インタビュー'!$A$2:$F$2</definedName>
    <definedName name="_xlnm.Print_Area" localSheetId="8">'4部門インタビュー'!$A$1:$D$11</definedName>
    <definedName name="_xlnm.Print_Area" localSheetId="2">'様式１（スケジュール）'!$A$1:$J$18</definedName>
    <definedName name="_xlnm.Print_Area" localSheetId="5">様式４!$A$1:$K$161</definedName>
    <definedName name="_xlnm.Print_Area" localSheetId="6">'様式４（付属資料）'!$A$1:$K$26</definedName>
    <definedName name="_xlnm.Print_Area" localSheetId="7">'様式4(法規)'!$A$1:$L$56</definedName>
    <definedName name="_xlnm.Print_Area" localSheetId="10">様式６!$A$1:$J$127</definedName>
    <definedName name="_xlnm.Print_Area" localSheetId="14">様式９!$A$1:$J$25</definedName>
    <definedName name="Z_4AF78A6A_33D0_4E04_95E1_546AB39E6F6E_.wvu.Cols" localSheetId="13" hidden="1">様式８!$H:$H</definedName>
    <definedName name="Z_4AF78A6A_33D0_4E04_95E1_546AB39E6F6E_.wvu.PrintArea" localSheetId="2" hidden="1">'様式１（スケジュール）'!$A$1:$J$18</definedName>
    <definedName name="Z_4AF78A6A_33D0_4E04_95E1_546AB39E6F6E_.wvu.PrintArea" localSheetId="1" hidden="1">'様式１（審査計画書）'!$A$1:$J$56</definedName>
    <definedName name="Z_4AF78A6A_33D0_4E04_95E1_546AB39E6F6E_.wvu.PrintArea" localSheetId="3" hidden="1">'様式２ '!$A$1:$G$46</definedName>
    <definedName name="Z_4AF78A6A_33D0_4E04_95E1_546AB39E6F6E_.wvu.PrintArea" localSheetId="5" hidden="1">様式４!$A$1:$K$161</definedName>
    <definedName name="Z_4AF78A6A_33D0_4E04_95E1_546AB39E6F6E_.wvu.PrintArea" localSheetId="6" hidden="1">'様式４（付属資料）'!$A$1:$I$27</definedName>
    <definedName name="Z_4AF78A6A_33D0_4E04_95E1_546AB39E6F6E_.wvu.PrintArea" localSheetId="12" hidden="1">様式７!$A$1:$G$56</definedName>
    <definedName name="Z_4AF78A6A_33D0_4E04_95E1_546AB39E6F6E_.wvu.PrintArea" localSheetId="14" hidden="1">様式９!$A$1:$J$25</definedName>
    <definedName name="Z_4AF78A6A_33D0_4E04_95E1_546AB39E6F6E_.wvu.PrintArea" localSheetId="0" hidden="1">様式集利用の注意!$A$1:$G$35</definedName>
    <definedName name="Z_4AF78A6A_33D0_4E04_95E1_546AB39E6F6E_.wvu.Rows" localSheetId="1" hidden="1">'様式１（審査計画書）'!$9:$9</definedName>
    <definedName name="Z_9013FAC3_A69F_412A_B934_DF2072853E92_.wvu.Cols" localSheetId="13" hidden="1">様式８!$H:$H</definedName>
    <definedName name="Z_9013FAC3_A69F_412A_B934_DF2072853E92_.wvu.PrintArea" localSheetId="2" hidden="1">'様式１（スケジュール）'!$A$1:$J$18</definedName>
    <definedName name="Z_9013FAC3_A69F_412A_B934_DF2072853E92_.wvu.PrintArea" localSheetId="1" hidden="1">'様式１（審査計画書）'!$A$1:$J$56</definedName>
    <definedName name="Z_9013FAC3_A69F_412A_B934_DF2072853E92_.wvu.PrintArea" localSheetId="3" hidden="1">'様式２ '!$A$1:$G$46</definedName>
    <definedName name="Z_9013FAC3_A69F_412A_B934_DF2072853E92_.wvu.PrintArea" localSheetId="5" hidden="1">様式４!$A$1:$K$161</definedName>
    <definedName name="Z_9013FAC3_A69F_412A_B934_DF2072853E92_.wvu.PrintArea" localSheetId="6" hidden="1">'様式４（付属資料）'!$A$1:$I$27</definedName>
    <definedName name="Z_9013FAC3_A69F_412A_B934_DF2072853E92_.wvu.PrintArea" localSheetId="12" hidden="1">様式７!$A$1:$G$56</definedName>
    <definedName name="Z_9013FAC3_A69F_412A_B934_DF2072853E92_.wvu.PrintArea" localSheetId="14" hidden="1">様式９!$A$1:$J$25</definedName>
    <definedName name="Z_9013FAC3_A69F_412A_B934_DF2072853E92_.wvu.PrintArea" localSheetId="0" hidden="1">様式集利用の注意!$A$1:$G$35</definedName>
    <definedName name="Z_9013FAC3_A69F_412A_B934_DF2072853E92_.wvu.Rows" localSheetId="1" hidden="1">'様式１（審査計画書）'!$9:$9</definedName>
  </definedNames>
  <calcPr calcId="191029"/>
  <customWorkbookViews>
    <customWorkbookView name="guest3 - 個人用ビュー" guid="{9013FAC3-A69F-412A-B934-DF2072853E92}" mergeInterval="0" personalView="1" maximized="1" xWindow="-4" yWindow="-4" windowWidth="1928" windowHeight="1044" tabRatio="702" activeSheetId="24"/>
    <customWorkbookView name="Owner - 個人用ビュー" guid="{4AF78A6A-33D0-4E04-95E1-546AB39E6F6E}" mergeInterval="0" personalView="1" xWindow="2178" yWindow="31" windowWidth="1526" windowHeight="1057" tabRatio="702" activeSheetId="1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 l="1"/>
  <c r="C45" i="18" l="1"/>
  <c r="J143" i="12" l="1"/>
  <c r="J138" i="12"/>
  <c r="J132" i="12"/>
  <c r="J131" i="12"/>
  <c r="J105" i="12"/>
  <c r="J104" i="12"/>
  <c r="J99" i="12"/>
  <c r="J98" i="12"/>
  <c r="J92" i="12"/>
  <c r="J81" i="12"/>
  <c r="J70" i="12"/>
  <c r="J69" i="12"/>
  <c r="J54" i="12"/>
  <c r="J53" i="12"/>
  <c r="E92" i="18"/>
  <c r="C92" i="18"/>
  <c r="E91" i="18"/>
  <c r="C91" i="18"/>
  <c r="N14" i="28" l="1"/>
  <c r="I23" i="28"/>
  <c r="I22" i="28"/>
  <c r="I21" i="28"/>
  <c r="I20" i="28"/>
  <c r="I19" i="28"/>
  <c r="B23" i="28"/>
  <c r="B20" i="28"/>
  <c r="B19" i="28"/>
  <c r="D9" i="16" l="1"/>
  <c r="D29" i="18"/>
  <c r="C29" i="18"/>
  <c r="J13" i="12"/>
  <c r="D13" i="12"/>
  <c r="J40" i="12" l="1"/>
  <c r="J3" i="25" l="1"/>
  <c r="F2" i="22"/>
  <c r="F2" i="20"/>
  <c r="K2" i="14"/>
  <c r="H2" i="18"/>
  <c r="I15" i="25"/>
  <c r="D15" i="25"/>
  <c r="E10" i="22"/>
  <c r="C10" i="22"/>
  <c r="F13" i="20"/>
  <c r="E13" i="22" s="1"/>
  <c r="E13" i="20"/>
  <c r="D13" i="22" s="1"/>
  <c r="E12" i="20"/>
  <c r="D12" i="22" s="1"/>
  <c r="E11" i="20"/>
  <c r="D11" i="22" s="1"/>
  <c r="C110" i="18"/>
  <c r="C109" i="18"/>
  <c r="C39" i="18"/>
  <c r="D63" i="18" s="1"/>
  <c r="J111" i="18" s="1"/>
  <c r="E37" i="18"/>
  <c r="C37" i="18"/>
  <c r="E36" i="18"/>
  <c r="E34" i="18"/>
  <c r="E35" i="18"/>
  <c r="C34" i="18"/>
  <c r="C36" i="18"/>
  <c r="C35" i="18"/>
  <c r="C31" i="18"/>
  <c r="C30" i="18"/>
  <c r="D25" i="18"/>
  <c r="A25" i="18"/>
  <c r="A113" i="18"/>
  <c r="A22" i="18"/>
  <c r="A112" i="18" s="1"/>
  <c r="C18" i="18"/>
  <c r="C17" i="18"/>
  <c r="C16" i="18"/>
  <c r="C15" i="18"/>
  <c r="C14" i="18"/>
  <c r="C13" i="18"/>
  <c r="C11" i="18"/>
  <c r="C10" i="18"/>
  <c r="B9" i="16"/>
  <c r="B7" i="16"/>
  <c r="D9" i="14"/>
  <c r="D7" i="14"/>
  <c r="D18" i="12"/>
  <c r="A21" i="6"/>
  <c r="A3" i="6"/>
  <c r="E8" i="10"/>
  <c r="D12" i="12" s="1"/>
  <c r="K11" i="12"/>
  <c r="D11" i="12"/>
  <c r="F47" i="8"/>
  <c r="F46" i="8"/>
  <c r="A35" i="6"/>
  <c r="A34" i="6"/>
  <c r="A33" i="6"/>
  <c r="A32" i="6"/>
  <c r="A31" i="6"/>
  <c r="A30" i="6"/>
  <c r="A29" i="6"/>
  <c r="A28" i="6"/>
  <c r="A27" i="6"/>
  <c r="A26" i="6"/>
  <c r="G6" i="6"/>
  <c r="G24" i="6" s="1"/>
  <c r="C6" i="6"/>
  <c r="C24" i="6" s="1"/>
  <c r="C28" i="18" l="1"/>
  <c r="C41" i="2"/>
  <c r="H41" i="2" s="1"/>
  <c r="H47" i="2" s="1"/>
  <c r="N3" i="28"/>
  <c r="J3" i="28"/>
  <c r="J2" i="28"/>
  <c r="A4" i="28"/>
  <c r="S30" i="28"/>
  <c r="S26" i="28"/>
  <c r="S22" i="28"/>
  <c r="H26" i="28"/>
  <c r="S19" i="28"/>
  <c r="S13" i="28"/>
  <c r="S9" i="28"/>
  <c r="J9" i="25"/>
  <c r="D14" i="25"/>
  <c r="F14" i="25"/>
  <c r="F13" i="25"/>
  <c r="D13" i="25"/>
  <c r="D11" i="25"/>
  <c r="D10" i="25"/>
  <c r="D9" i="25"/>
  <c r="D9" i="22"/>
  <c r="D8" i="22"/>
  <c r="C9" i="22"/>
  <c r="C8" i="22"/>
  <c r="C7" i="22"/>
  <c r="C27" i="20"/>
  <c r="C26" i="20"/>
  <c r="E10" i="20"/>
  <c r="C10" i="20"/>
  <c r="D9" i="20"/>
  <c r="C9" i="20"/>
  <c r="C7" i="20"/>
  <c r="C9" i="18"/>
  <c r="C8" i="18"/>
  <c r="B2" i="27"/>
  <c r="D8" i="16"/>
  <c r="D7" i="16"/>
  <c r="D2" i="16"/>
  <c r="B11" i="10"/>
  <c r="B10" i="10"/>
  <c r="E10" i="10"/>
  <c r="C9" i="10"/>
  <c r="C8" i="10"/>
  <c r="B9" i="10"/>
  <c r="B8" i="10"/>
  <c r="B7" i="10"/>
  <c r="F2" i="10"/>
  <c r="A17" i="6"/>
  <c r="A16" i="6"/>
  <c r="A15" i="6"/>
  <c r="A14" i="6"/>
  <c r="A13" i="6"/>
  <c r="A12" i="6"/>
  <c r="A11" i="6"/>
  <c r="A10" i="6"/>
  <c r="A9" i="6"/>
  <c r="A8" i="6"/>
  <c r="S33" i="28" l="1"/>
  <c r="H43" i="2" s="1"/>
  <c r="S34" i="28"/>
  <c r="S31" i="28"/>
  <c r="D25" i="28" s="1"/>
  <c r="H25" i="28" s="1"/>
  <c r="G16" i="28"/>
  <c r="G27" i="28" s="1"/>
  <c r="D47" i="8"/>
  <c r="D46" i="8"/>
  <c r="D10" i="12"/>
  <c r="D8" i="12"/>
  <c r="D9" i="12"/>
  <c r="D7" i="12"/>
  <c r="K2" i="12"/>
  <c r="H16" i="28" l="1"/>
  <c r="H24" i="28" s="1"/>
  <c r="H27" i="28" s="1"/>
  <c r="D27" i="28"/>
  <c r="A6" i="8"/>
  <c r="E3" i="6"/>
  <c r="E21" i="6" s="1"/>
  <c r="H44" i="2"/>
  <c r="H45" i="2"/>
  <c r="H28" i="28" l="1"/>
  <c r="B8" i="28"/>
  <c r="H29" i="28"/>
  <c r="H48" i="2"/>
  <c r="H46" i="2" l="1"/>
  <c r="G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宇田吉明</author>
  </authors>
  <commentList>
    <comment ref="J10" authorId="0" shapeId="0" xr:uid="{5E0B27A7-FC68-458F-9DB1-6F93DC9C1710}">
      <text>
        <r>
          <rPr>
            <b/>
            <sz val="9"/>
            <color indexed="81"/>
            <rFont val="MS P ゴシック"/>
            <family val="3"/>
            <charset val="128"/>
          </rPr>
          <t>mm/dd（例：5/20）
と入力</t>
        </r>
      </text>
    </comment>
    <comment ref="E23" authorId="0" shapeId="0" xr:uid="{CEEFDF99-9BDA-484A-8CF4-7E2F7956AB85}">
      <text>
        <r>
          <rPr>
            <b/>
            <sz val="9"/>
            <color indexed="81"/>
            <rFont val="MS P ゴシック"/>
            <family val="3"/>
            <charset val="128"/>
          </rPr>
          <t>mm/dd（例：5/20）
と入力</t>
        </r>
      </text>
    </comment>
    <comment ref="E24" authorId="0" shapeId="0" xr:uid="{3E0E08DB-89C8-4A23-A9DD-59836EEC2B27}">
      <text>
        <r>
          <rPr>
            <b/>
            <sz val="9"/>
            <color indexed="81"/>
            <rFont val="MS P ゴシック"/>
            <family val="3"/>
            <charset val="128"/>
          </rPr>
          <t>mm/dd（例：5/20）
と入力</t>
        </r>
      </text>
    </comment>
    <comment ref="G24" authorId="0" shapeId="0" xr:uid="{81AD65B8-612B-4F23-99A5-428CB9544D0A}">
      <text>
        <r>
          <rPr>
            <b/>
            <sz val="9"/>
            <color indexed="81"/>
            <rFont val="MS P ゴシック"/>
            <family val="3"/>
            <charset val="128"/>
          </rPr>
          <t>mm/dd（例：5/20）
と入力</t>
        </r>
      </text>
    </comment>
    <comment ref="H24" authorId="0" shapeId="0" xr:uid="{EFD9E02A-FDA8-4E35-8D8C-8C4C467B283E}">
      <text>
        <r>
          <rPr>
            <b/>
            <sz val="9"/>
            <color indexed="81"/>
            <rFont val="MS P ゴシック"/>
            <family val="3"/>
            <charset val="128"/>
          </rPr>
          <t>mm/dd（例：5/20）
と入力</t>
        </r>
      </text>
    </comment>
    <comment ref="E25" authorId="0" shapeId="0" xr:uid="{89245B2B-BC3A-420F-8BA4-A17012C539A1}">
      <text>
        <r>
          <rPr>
            <b/>
            <sz val="9"/>
            <color indexed="81"/>
            <rFont val="MS P ゴシック"/>
            <family val="3"/>
            <charset val="128"/>
          </rPr>
          <t>mm/dd（例：5/20）
と入力</t>
        </r>
      </text>
    </comment>
    <comment ref="A28" authorId="0" shapeId="0" xr:uid="{B7BF4C65-8EAF-4E2D-BE9E-27743DE2502F}">
      <text>
        <r>
          <rPr>
            <b/>
            <sz val="9"/>
            <color indexed="81"/>
            <rFont val="MS P ゴシック"/>
            <family val="3"/>
            <charset val="128"/>
          </rPr>
          <t>中間審査で書類審査がない場合はプルダウンで、「書類確認のため」を選択する</t>
        </r>
      </text>
    </comment>
    <comment ref="E28" authorId="0" shapeId="0" xr:uid="{D7DB2906-058C-4CE1-9CDC-149C4BDC0C6E}">
      <text>
        <r>
          <rPr>
            <b/>
            <sz val="9"/>
            <color indexed="81"/>
            <rFont val="MS P ゴシック"/>
            <family val="3"/>
            <charset val="128"/>
          </rPr>
          <t>mm/dd（例：5/20）
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宇田吉明</author>
  </authors>
  <commentList>
    <comment ref="A2" authorId="0" shapeId="0" xr:uid="{85FD4BBE-F62C-4622-B635-86EE1ACD0A03}">
      <text>
        <r>
          <rPr>
            <b/>
            <sz val="9"/>
            <color indexed="81"/>
            <rFont val="MS P ゴシック"/>
            <family val="3"/>
            <charset val="128"/>
          </rPr>
          <t>書類審査省略の場合はプルダウンで表示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宇田吉明</author>
  </authors>
  <commentList>
    <comment ref="C12" authorId="0" shapeId="0" xr:uid="{E1BE45E7-CD53-4543-9014-6689E97D78D5}">
      <text>
        <r>
          <rPr>
            <b/>
            <sz val="9"/>
            <color indexed="81"/>
            <rFont val="MS P ゴシック"/>
            <family val="3"/>
            <charset val="128"/>
          </rPr>
          <t xml:space="preserve">◆留意事項
対象範囲が「全組織・全活動」「段階的認証」「サイト認証」のうち、どの区分かを記載する。段階的認証の場合は、4年間の内、何年目かを記載する。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小池</author>
  </authors>
  <commentList>
    <comment ref="C25" authorId="0" shapeId="0" xr:uid="{59843BD6-3027-4896-BB6B-0F9B8885BFF5}">
      <text>
        <r>
          <rPr>
            <b/>
            <sz val="9"/>
            <color indexed="81"/>
            <rFont val="ＭＳ Ｐゴシック"/>
            <family val="3"/>
            <charset val="128"/>
          </rPr>
          <t>審査対象事業所等の変更があった場合は、審査報告書（様式６）及び審査コミュニケーションシート（様式９）に記載するように修正しました。</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oi</author>
  </authors>
  <commentList>
    <comment ref="F10" authorId="0" shapeId="0" xr:uid="{AF0C54C6-5CB9-46CA-9B7D-283BB2302078}">
      <text>
        <r>
          <rPr>
            <b/>
            <sz val="9"/>
            <color indexed="81"/>
            <rFont val="ＭＳ Ｐゴシック"/>
            <family val="3"/>
            <charset val="128"/>
          </rPr>
          <t>項目を追加しました</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小池</author>
    <author>oi</author>
    <author>takahashi</author>
    <author>黒柳要次</author>
    <author>UDAYOSHIAKI</author>
  </authors>
  <commentList>
    <comment ref="D12" authorId="0" shapeId="0" xr:uid="{442CC283-0760-41C4-8714-33FA0FC09AB9}">
      <text>
        <r>
          <rPr>
            <b/>
            <sz val="9"/>
            <color indexed="81"/>
            <rFont val="ＭＳ Ｐゴシック"/>
            <family val="3"/>
            <charset val="128"/>
          </rPr>
          <t>項目を追加しました。</t>
        </r>
      </text>
    </comment>
    <comment ref="J15" authorId="1" shapeId="0" xr:uid="{C1F8790F-AF3D-41E3-A5C3-86C641D92E52}">
      <text>
        <r>
          <rPr>
            <b/>
            <sz val="9"/>
            <color indexed="81"/>
            <rFont val="ＭＳ Ｐゴシック"/>
            <family val="3"/>
            <charset val="128"/>
          </rPr>
          <t>項目を追加しました。</t>
        </r>
      </text>
    </comment>
    <comment ref="A17" authorId="2" shapeId="0" xr:uid="{0FDDB397-67FF-40EE-907F-BA5AEA4A0F99}">
      <text>
        <r>
          <rPr>
            <b/>
            <sz val="9"/>
            <color indexed="81"/>
            <rFont val="ＭＳ Ｐゴシック"/>
            <family val="3"/>
            <charset val="128"/>
          </rPr>
          <t>◆留意事項
・現地審査を実施した結果、判明した組織の特徴、環境改善活動の特徴などを記述する。</t>
        </r>
        <r>
          <rPr>
            <sz val="9"/>
            <color indexed="81"/>
            <rFont val="ＭＳ Ｐゴシック"/>
            <family val="3"/>
            <charset val="128"/>
          </rPr>
          <t xml:space="preserve">
</t>
        </r>
      </text>
    </comment>
    <comment ref="A19" authorId="3" shapeId="0" xr:uid="{FD666D59-7F85-4D45-93AA-6A750504FB3E}">
      <text>
        <r>
          <rPr>
            <b/>
            <sz val="9"/>
            <color indexed="81"/>
            <rFont val="ＭＳ Ｐゴシック"/>
            <family val="3"/>
            <charset val="128"/>
          </rPr>
          <t xml:space="preserve">◆留意事項
・登録審査において認証・登録の対象範囲が全組織・全活動となっておらず段階的認証を選択した事業者は、環境経営レポートに記載された「４年以内に段階的に対象範囲を拡大する方針及びスケジュール」のとおりに対象範囲を拡大しているかを必ず確認し、原則として２回目の更新審査までに対象範囲を全組織・全活動に拡大するよう指導し、その結果を記載する。途中で事業所や工場等を開設したが対象範囲に含めなかった場合等、認証・登録後に対象範囲が全組織・全活動ではなくなった事業者についても、上記に準じた対応をする。
・サイト認証の場合はその理由（段階的認証で４年以内の全組織・全活動が達成できなかった、当初からサイト認証になった理由）を記述する。
・対象範囲から除外している事業所については、その理由を記載する。
・認証・登録の対象範囲について審査申込書から変更がある場合に、変更理由等の追加情報があれば記載する。）
</t>
        </r>
        <r>
          <rPr>
            <sz val="9"/>
            <color indexed="81"/>
            <rFont val="ＭＳ Ｐゴシック"/>
            <family val="3"/>
            <charset val="128"/>
          </rPr>
          <t xml:space="preserve">
</t>
        </r>
      </text>
    </comment>
    <comment ref="A20" authorId="1" shapeId="0" xr:uid="{85DDCBC1-CCCD-492F-A3CD-23C86441FC6F}">
      <text>
        <r>
          <rPr>
            <b/>
            <sz val="9"/>
            <color indexed="81"/>
            <rFont val="ＭＳ Ｐゴシック"/>
            <family val="3"/>
            <charset val="128"/>
          </rPr>
          <t>◆留意事項
・個別判定及び総合判定に至った理由等も含め、審査報告書（様式６）には記載できない、あるいはしなかった事項、指導・助言した内容について、組織の対応も含めて記載する。</t>
        </r>
      </text>
    </comment>
    <comment ref="A21" authorId="3" shapeId="0" xr:uid="{2D0B0EBB-DC6B-4B23-A334-E3B75BF19CC8}">
      <text>
        <r>
          <rPr>
            <b/>
            <sz val="9"/>
            <color indexed="81"/>
            <rFont val="ＭＳ Ｐゴシック"/>
            <family val="3"/>
            <charset val="128"/>
          </rPr>
          <t>◆留意事項
全般的な注意点・留意事項を記載する。</t>
        </r>
        <r>
          <rPr>
            <sz val="9"/>
            <color indexed="81"/>
            <rFont val="ＭＳ Ｐゴシック"/>
            <family val="3"/>
            <charset val="128"/>
          </rPr>
          <t xml:space="preserve">
◆業種別の留意点
【産業廃棄物処理業】
・産業廃棄物処理業の許可を有している建設業者で、元請下請にかかわらず自らが行う工事において発生する産業廃棄物のみを取り扱うために産業廃棄物処理業者向けガイドラインが適用されていない場合、その旨を記載する。
・産業廃棄物処理業の許可を有しているが、その活動実態がほとんどない（年に１～２回の運搬実績で、かつ収集運搬量・処理量がわずかである）建設業者について、審査員がその活動実態を経営資料、マニフェスト伝票等から確認し、産業廃棄物処理業者向けガイドラインの適用をする必要がないと判断した場合は、該当する環境法規の遵守状況をチェックし、その理由及び状況を記載する。
・産業廃棄物処理業の許可を有しているが、活動実態が全くない（収集運搬実績・処理実績がない）建設業者については、実態がないことを確認した旨を、その確認方法とともに記載する。
【建設業】
・建設業においては、建設現場での審査を実施しなければならないが、やむを得ず建設現場の審査が実施できない場合には、次回審査において建設現場の審査を必ず実施できるよう組織と協議し、その内容を記載する。
【複数法人認証】
・複数法人による一括した認証・登録の場合、審査及び判定規則「第１章２－４．複数法人による一括した認証・登録」に記載された要件を満たすことを確認した書類名及び内容等を記載する。</t>
        </r>
      </text>
    </comment>
    <comment ref="A22" authorId="3" shapeId="0" xr:uid="{AC02366A-75DB-48B4-A3B9-F37064D36198}">
      <text>
        <r>
          <rPr>
            <b/>
            <sz val="9"/>
            <color indexed="81"/>
            <rFont val="ＭＳ Ｐゴシック"/>
            <family val="3"/>
            <charset val="128"/>
          </rPr>
          <t>◆留意事項
・次の審査で確認してほしい内容、次の審査までに変更される可能性がある内容、その地域･業種･企業に関する注意点等についても記述する。
・業種別ガイドラインが適用される業種の事業者に対して一般ガイドラインを適用した場合には、その根拠を記載する。（産業廃棄物処理業許可はあるが処理実績がなかった、食品卸売業だが業態として食品廃棄物が発生しない等。）</t>
        </r>
        <r>
          <rPr>
            <sz val="9"/>
            <color indexed="81"/>
            <rFont val="ＭＳ Ｐゴシック"/>
            <family val="3"/>
            <charset val="128"/>
          </rPr>
          <t xml:space="preserve">
</t>
        </r>
      </text>
    </comment>
    <comment ref="D23" authorId="4" shapeId="0" xr:uid="{6627367B-7A1C-458C-B775-59BC7235B7BB}">
      <text>
        <r>
          <rPr>
            <sz val="9"/>
            <color indexed="81"/>
            <rFont val="ＭＳ Ｐゴシック"/>
            <family val="3"/>
            <charset val="128"/>
          </rPr>
          <t>HP、カタログ、名刺等を確認する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宇田　吉明</author>
    <author>宇田吉明</author>
  </authors>
  <commentList>
    <comment ref="A1" authorId="0" shapeId="0" xr:uid="{8E0F8D74-C9E6-4224-A75C-7564039B5B8F}">
      <text>
        <r>
          <rPr>
            <sz val="9"/>
            <color indexed="81"/>
            <rFont val="ＭＳ Ｐゴシック"/>
            <family val="3"/>
            <charset val="128"/>
          </rPr>
          <t>審査料概算、請求書の別を選択</t>
        </r>
      </text>
    </comment>
    <comment ref="J2" authorId="1" shapeId="0" xr:uid="{1195E698-BFE2-4A00-A60C-9365A2EC632D}">
      <text>
        <r>
          <rPr>
            <b/>
            <sz val="9"/>
            <color indexed="81"/>
            <rFont val="MS P ゴシック"/>
            <family val="3"/>
            <charset val="128"/>
          </rPr>
          <t>審査費用計算書の日付
どちらかを白文字で見えなくする</t>
        </r>
      </text>
    </comment>
    <comment ref="J3" authorId="1" shapeId="0" xr:uid="{8642E5F0-4807-4B85-82A4-F4508A2A0A6D}">
      <text>
        <r>
          <rPr>
            <b/>
            <sz val="9"/>
            <color indexed="81"/>
            <rFont val="MS P ゴシック"/>
            <family val="3"/>
            <charset val="128"/>
          </rPr>
          <t>請求書の日付</t>
        </r>
      </text>
    </comment>
    <comment ref="A6" authorId="0" shapeId="0" xr:uid="{80950247-C8A4-4D73-A5B9-2FEA9706998B}">
      <text>
        <r>
          <rPr>
            <sz val="9"/>
            <color indexed="81"/>
            <rFont val="ＭＳ Ｐゴシック"/>
            <family val="3"/>
            <charset val="128"/>
          </rPr>
          <t>審査料概算と請求書の場合で選択</t>
        </r>
      </text>
    </comment>
  </commentList>
</comments>
</file>

<file path=xl/sharedStrings.xml><?xml version="1.0" encoding="utf-8"?>
<sst xmlns="http://schemas.openxmlformats.org/spreadsheetml/2006/main" count="1026" uniqueCount="664">
  <si>
    <t>№</t>
  </si>
  <si>
    <t>チェック項目</t>
  </si>
  <si>
    <t>審査の目的について（要確認）</t>
  </si>
  <si>
    <t>審査基準の確認</t>
  </si>
  <si>
    <t>機密保持義務</t>
  </si>
  <si>
    <t>審査方法及び審査手順</t>
  </si>
  <si>
    <t>２．審査の事前打合せにおいて、次のリストをご提供願います。</t>
  </si>
  <si>
    <r>
      <t>Ø</t>
    </r>
    <r>
      <rPr>
        <sz val="7"/>
        <rFont val="Times New Roman"/>
        <family val="1"/>
      </rPr>
      <t xml:space="preserve">         </t>
    </r>
    <r>
      <rPr>
        <sz val="10.5"/>
        <rFont val="ＭＳ Ｐゴシック"/>
        <family val="3"/>
        <charset val="128"/>
      </rPr>
      <t>審査対象部門の対応責任者氏名、役職等</t>
    </r>
  </si>
  <si>
    <t>３．審査期間中、審査のまとめにお借りできる場所をご手配願います。</t>
  </si>
  <si>
    <t>４．審査開始及び審査終了会議を行う場所をご準備願います。</t>
  </si>
  <si>
    <t>６．事業所内見学及び審査の際に、衣服、靴、ヘルメット等を必要とする場合には、ご準備願います。</t>
  </si>
  <si>
    <t>E-mail：</t>
  </si>
  <si>
    <t>TEL：</t>
  </si>
  <si>
    <t>受付番号</t>
    <phoneticPr fontId="2"/>
  </si>
  <si>
    <t>受付日</t>
    <phoneticPr fontId="2"/>
  </si>
  <si>
    <t>審査中に法規制違反が発見された場合　</t>
  </si>
  <si>
    <t>審査の判定区分の説明</t>
  </si>
  <si>
    <t>・適合しない事項を、客観的証拠に基づき、指摘事項として文書で報告する。</t>
  </si>
  <si>
    <t>・指摘事項は水平展開が必要なことを説明する。</t>
  </si>
  <si>
    <t>異議申立て</t>
  </si>
  <si>
    <t>閉会の挨拶</t>
  </si>
  <si>
    <t xml:space="preserve"> </t>
  </si>
  <si>
    <t>３．審査費用の見積金額</t>
    <rPh sb="2" eb="4">
      <t>シンサ</t>
    </rPh>
    <rPh sb="4" eb="6">
      <t>ヒヨウ</t>
    </rPh>
    <rPh sb="7" eb="9">
      <t>ミツ</t>
    </rPh>
    <rPh sb="9" eb="11">
      <t>キンガク</t>
    </rPh>
    <phoneticPr fontId="2"/>
  </si>
  <si>
    <t>内訳</t>
    <rPh sb="0" eb="2">
      <t>ウチワケ</t>
    </rPh>
    <phoneticPr fontId="2"/>
  </si>
  <si>
    <t>金額(円)</t>
    <rPh sb="0" eb="2">
      <t>キンガク</t>
    </rPh>
    <rPh sb="3" eb="4">
      <t>エン</t>
    </rPh>
    <phoneticPr fontId="2"/>
  </si>
  <si>
    <t>備考</t>
    <rPh sb="0" eb="2">
      <t>ビコウ</t>
    </rPh>
    <phoneticPr fontId="2"/>
  </si>
  <si>
    <t>審査費用</t>
    <rPh sb="0" eb="2">
      <t>シンサ</t>
    </rPh>
    <rPh sb="2" eb="4">
      <t>ヒヨウ</t>
    </rPh>
    <phoneticPr fontId="2"/>
  </si>
  <si>
    <t>円／人日</t>
    <rPh sb="0" eb="1">
      <t>エン</t>
    </rPh>
    <rPh sb="2" eb="3">
      <t>ニン</t>
    </rPh>
    <rPh sb="3" eb="4">
      <t>ヒ</t>
    </rPh>
    <phoneticPr fontId="2"/>
  </si>
  <si>
    <t>交通費</t>
    <rPh sb="0" eb="3">
      <t>コウツウヒ</t>
    </rPh>
    <phoneticPr fontId="2"/>
  </si>
  <si>
    <t>往復・回×</t>
    <rPh sb="0" eb="2">
      <t>オウフク</t>
    </rPh>
    <rPh sb="3" eb="4">
      <t>カイ</t>
    </rPh>
    <phoneticPr fontId="2"/>
  </si>
  <si>
    <t>泊×</t>
    <rPh sb="0" eb="1">
      <t>ハク</t>
    </rPh>
    <phoneticPr fontId="2"/>
  </si>
  <si>
    <t>開始</t>
    <rPh sb="0" eb="2">
      <t>カイシ</t>
    </rPh>
    <phoneticPr fontId="2"/>
  </si>
  <si>
    <t>終了</t>
    <rPh sb="0" eb="2">
      <t>シュウリョウ</t>
    </rPh>
    <phoneticPr fontId="2"/>
  </si>
  <si>
    <t>要求事項及び審査項目</t>
    <rPh sb="4" eb="5">
      <t>オヨ</t>
    </rPh>
    <rPh sb="6" eb="8">
      <t>シンサ</t>
    </rPh>
    <rPh sb="8" eb="10">
      <t>コウモク</t>
    </rPh>
    <phoneticPr fontId="2"/>
  </si>
  <si>
    <t>①</t>
  </si>
  <si>
    <t>事業全般</t>
    <rPh sb="0" eb="2">
      <t>ジギョウ</t>
    </rPh>
    <rPh sb="2" eb="4">
      <t>ゼンパン</t>
    </rPh>
    <phoneticPr fontId="2"/>
  </si>
  <si>
    <t>②</t>
  </si>
  <si>
    <t>要求事項の判定</t>
    <rPh sb="0" eb="2">
      <t>ヨウキュウ</t>
    </rPh>
    <rPh sb="2" eb="4">
      <t>ジコウ</t>
    </rPh>
    <rPh sb="5" eb="7">
      <t>ハンテイ</t>
    </rPh>
    <phoneticPr fontId="2"/>
  </si>
  <si>
    <t>環境目標は３～５年程度を目処とした中長期の目標と、単年度の目標が策定されているか</t>
    <rPh sb="0" eb="2">
      <t>カンキョウ</t>
    </rPh>
    <rPh sb="2" eb="4">
      <t>モクヒョウ</t>
    </rPh>
    <rPh sb="8" eb="9">
      <t>ネン</t>
    </rPh>
    <rPh sb="9" eb="11">
      <t>テイド</t>
    </rPh>
    <rPh sb="12" eb="14">
      <t>メド</t>
    </rPh>
    <rPh sb="17" eb="20">
      <t>チュウチョウキ</t>
    </rPh>
    <rPh sb="21" eb="23">
      <t>モクヒョウ</t>
    </rPh>
    <rPh sb="25" eb="28">
      <t>タンネンド</t>
    </rPh>
    <rPh sb="29" eb="31">
      <t>モクヒョウ</t>
    </rPh>
    <rPh sb="32" eb="34">
      <t>サクテイ</t>
    </rPh>
    <phoneticPr fontId="2"/>
  </si>
  <si>
    <t>審査結果について</t>
    <phoneticPr fontId="2"/>
  </si>
  <si>
    <t>審査報告書への署名と報告書の手渡し</t>
    <phoneticPr fontId="2"/>
  </si>
  <si>
    <t>２．審査基準</t>
  </si>
  <si>
    <t>書類審査実施日　　　　　　</t>
  </si>
  <si>
    <t>現地審査実施日</t>
  </si>
  <si>
    <t>延べ審査工数　　　　　　</t>
  </si>
  <si>
    <t>（１）総合判定</t>
  </si>
  <si>
    <t>（２）総合コメント</t>
  </si>
  <si>
    <t>人日×</t>
    <rPh sb="0" eb="1">
      <t>ニン</t>
    </rPh>
    <rPh sb="1" eb="2">
      <t>ヒ</t>
    </rPh>
    <phoneticPr fontId="2"/>
  </si>
  <si>
    <t>普通：</t>
    <rPh sb="0" eb="2">
      <t>フツウ</t>
    </rPh>
    <phoneticPr fontId="2"/>
  </si>
  <si>
    <t>口座名義</t>
    <rPh sb="0" eb="2">
      <t>コウザ</t>
    </rPh>
    <rPh sb="2" eb="4">
      <t>メイギ</t>
    </rPh>
    <phoneticPr fontId="2"/>
  </si>
  <si>
    <t>項目名</t>
  </si>
  <si>
    <t>コメントＮｏ．</t>
  </si>
  <si>
    <t>担当事務局記入欄</t>
    <rPh sb="0" eb="2">
      <t>タントウ</t>
    </rPh>
    <phoneticPr fontId="2"/>
  </si>
  <si>
    <t>２．現地審査のスケジュールは、次ページの「現地審査スケジュール」を参照して下さい。</t>
    <rPh sb="2" eb="4">
      <t>ゲンチ</t>
    </rPh>
    <rPh sb="4" eb="6">
      <t>シンサ</t>
    </rPh>
    <rPh sb="15" eb="16">
      <t>ツギ</t>
    </rPh>
    <rPh sb="21" eb="23">
      <t>ゲンチ</t>
    </rPh>
    <rPh sb="23" eb="25">
      <t>シンサ</t>
    </rPh>
    <rPh sb="33" eb="35">
      <t>サンショウ</t>
    </rPh>
    <rPh sb="37" eb="38">
      <t>クダ</t>
    </rPh>
    <phoneticPr fontId="2"/>
  </si>
  <si>
    <t>　　エコアクション２１認証・登録手続規程に基づき、審査費用として、下記の審査費用を申し受けます。</t>
    <rPh sb="11" eb="13">
      <t>ニンショウ</t>
    </rPh>
    <rPh sb="14" eb="16">
      <t>トウロク</t>
    </rPh>
    <rPh sb="16" eb="18">
      <t>テツヅキ</t>
    </rPh>
    <rPh sb="18" eb="20">
      <t>キテイ</t>
    </rPh>
    <rPh sb="21" eb="22">
      <t>モト</t>
    </rPh>
    <rPh sb="25" eb="27">
      <t>シンサ</t>
    </rPh>
    <rPh sb="27" eb="29">
      <t>ヒヨウ</t>
    </rPh>
    <rPh sb="33" eb="35">
      <t>カキ</t>
    </rPh>
    <rPh sb="36" eb="38">
      <t>シンサ</t>
    </rPh>
    <rPh sb="38" eb="40">
      <t>ヒヨウ</t>
    </rPh>
    <rPh sb="41" eb="42">
      <t>モウ</t>
    </rPh>
    <rPh sb="43" eb="44">
      <t>ウ</t>
    </rPh>
    <phoneticPr fontId="2"/>
  </si>
  <si>
    <t>費目</t>
    <rPh sb="0" eb="2">
      <t>ヒモク</t>
    </rPh>
    <phoneticPr fontId="2"/>
  </si>
  <si>
    <t>円／泊</t>
    <rPh sb="0" eb="1">
      <t>エン</t>
    </rPh>
    <rPh sb="2" eb="3">
      <t>ハク</t>
    </rPh>
    <phoneticPr fontId="2"/>
  </si>
  <si>
    <t>円／往復・回</t>
    <rPh sb="0" eb="1">
      <t>エン</t>
    </rPh>
    <rPh sb="2" eb="4">
      <t>オウフク</t>
    </rPh>
    <rPh sb="5" eb="6">
      <t>カイ</t>
    </rPh>
    <phoneticPr fontId="2"/>
  </si>
  <si>
    <t>判定結果</t>
    <rPh sb="0" eb="1">
      <t>ハン</t>
    </rPh>
    <rPh sb="1" eb="2">
      <t>サダム</t>
    </rPh>
    <rPh sb="2" eb="4">
      <t>ケッカ</t>
    </rPh>
    <phoneticPr fontId="2"/>
  </si>
  <si>
    <t>1．取組の対象組織・活動の明確化</t>
    <rPh sb="2" eb="4">
      <t>トリクミ</t>
    </rPh>
    <rPh sb="5" eb="7">
      <t>タイショウ</t>
    </rPh>
    <rPh sb="7" eb="9">
      <t>ソシキ</t>
    </rPh>
    <rPh sb="10" eb="12">
      <t>カツドウ</t>
    </rPh>
    <rPh sb="13" eb="15">
      <t>メイカク</t>
    </rPh>
    <rPh sb="15" eb="16">
      <t>カ</t>
    </rPh>
    <phoneticPr fontId="2"/>
  </si>
  <si>
    <t>項目番号</t>
    <rPh sb="2" eb="4">
      <t>バンゴウ</t>
    </rPh>
    <phoneticPr fontId="2"/>
  </si>
  <si>
    <t>　書類審査日</t>
    <rPh sb="1" eb="3">
      <t>ショルイ</t>
    </rPh>
    <rPh sb="3" eb="5">
      <t>シンサ</t>
    </rPh>
    <rPh sb="5" eb="6">
      <t>ビ</t>
    </rPh>
    <phoneticPr fontId="2"/>
  </si>
  <si>
    <t>　現地審査日</t>
    <phoneticPr fontId="2"/>
  </si>
  <si>
    <t>　書類審査</t>
    <rPh sb="1" eb="3">
      <t>ショルイ</t>
    </rPh>
    <rPh sb="3" eb="5">
      <t>シンサ</t>
    </rPh>
    <phoneticPr fontId="2"/>
  </si>
  <si>
    <t>　現地審査</t>
    <rPh sb="1" eb="3">
      <t>ゲンチ</t>
    </rPh>
    <rPh sb="3" eb="5">
      <t>シンサ</t>
    </rPh>
    <phoneticPr fontId="2"/>
  </si>
  <si>
    <t>　審査報告書等作成</t>
    <rPh sb="1" eb="3">
      <t>シンサ</t>
    </rPh>
    <rPh sb="3" eb="6">
      <t>ホウコクショ</t>
    </rPh>
    <rPh sb="6" eb="7">
      <t>ナド</t>
    </rPh>
    <rPh sb="7" eb="9">
      <t>サクセイ</t>
    </rPh>
    <phoneticPr fontId="2"/>
  </si>
  <si>
    <t>　審査基準</t>
    <rPh sb="1" eb="3">
      <t>シンサ</t>
    </rPh>
    <rPh sb="3" eb="5">
      <t>キジュン</t>
    </rPh>
    <phoneticPr fontId="2"/>
  </si>
  <si>
    <t>　代表者氏名及び役職</t>
    <rPh sb="4" eb="6">
      <t>シメイ</t>
    </rPh>
    <rPh sb="6" eb="7">
      <t>オヨ</t>
    </rPh>
    <phoneticPr fontId="2"/>
  </si>
  <si>
    <t>　事業者名</t>
    <rPh sb="1" eb="5">
      <t>ジギョウシャメイ</t>
    </rPh>
    <phoneticPr fontId="2"/>
  </si>
  <si>
    <t>　事業者名</t>
    <rPh sb="1" eb="4">
      <t>ジギョウシャ</t>
    </rPh>
    <rPh sb="4" eb="5">
      <t>メイ</t>
    </rPh>
    <phoneticPr fontId="2"/>
  </si>
  <si>
    <t>　事業活動</t>
    <rPh sb="1" eb="3">
      <t>ジギョウ</t>
    </rPh>
    <rPh sb="3" eb="5">
      <t>カツドウ</t>
    </rPh>
    <phoneticPr fontId="2"/>
  </si>
  <si>
    <t>合計</t>
    <rPh sb="0" eb="2">
      <t>ゴウケイ</t>
    </rPh>
    <phoneticPr fontId="2"/>
  </si>
  <si>
    <r>
      <t>４．</t>
    </r>
    <r>
      <rPr>
        <u/>
        <sz val="11"/>
        <rFont val="ＭＳ Ｐゴシック"/>
        <family val="3"/>
        <charset val="128"/>
      </rPr>
      <t>お振込先及びお振込金額</t>
    </r>
    <rPh sb="3" eb="5">
      <t>フリコミ</t>
    </rPh>
    <rPh sb="5" eb="6">
      <t>サキ</t>
    </rPh>
    <rPh sb="6" eb="7">
      <t>オヨ</t>
    </rPh>
    <rPh sb="9" eb="11">
      <t>フリコ</t>
    </rPh>
    <rPh sb="11" eb="13">
      <t>キンガク</t>
    </rPh>
    <phoneticPr fontId="2"/>
  </si>
  <si>
    <t>　人</t>
    <rPh sb="1" eb="2">
      <t>ニン</t>
    </rPh>
    <phoneticPr fontId="2"/>
  </si>
  <si>
    <t>審査計画書提出日</t>
    <rPh sb="0" eb="2">
      <t>シンサ</t>
    </rPh>
    <rPh sb="2" eb="5">
      <t>ケイカクショ</t>
    </rPh>
    <rPh sb="5" eb="7">
      <t>テイシュツ</t>
    </rPh>
    <rPh sb="7" eb="8">
      <t>ニチ</t>
    </rPh>
    <phoneticPr fontId="2"/>
  </si>
  <si>
    <t>書類審査報告書</t>
    <phoneticPr fontId="2"/>
  </si>
  <si>
    <t>個 別 評 価 表</t>
    <rPh sb="8" eb="9">
      <t>ヒョウ</t>
    </rPh>
    <phoneticPr fontId="2"/>
  </si>
  <si>
    <t>対象とする組織及び活動、従業員数、事業所について、審査申込書の記載内容から変更があるか</t>
    <rPh sb="12" eb="15">
      <t>ジュウギョウイン</t>
    </rPh>
    <rPh sb="15" eb="16">
      <t>スウ</t>
    </rPh>
    <rPh sb="17" eb="20">
      <t>ジギョウショ</t>
    </rPh>
    <rPh sb="25" eb="27">
      <t>シンサ</t>
    </rPh>
    <rPh sb="27" eb="30">
      <t>モウシコミショ</t>
    </rPh>
    <rPh sb="31" eb="33">
      <t>キサイ</t>
    </rPh>
    <rPh sb="33" eb="35">
      <t>ナイヨウ</t>
    </rPh>
    <rPh sb="37" eb="39">
      <t>ヘンコウ</t>
    </rPh>
    <phoneticPr fontId="2"/>
  </si>
  <si>
    <t>担当事務局</t>
    <rPh sb="0" eb="2">
      <t>タントウ</t>
    </rPh>
    <rPh sb="2" eb="5">
      <t>ジムキョク</t>
    </rPh>
    <phoneticPr fontId="2"/>
  </si>
  <si>
    <t>従業員数</t>
    <rPh sb="0" eb="3">
      <t>ジュウギョウイン</t>
    </rPh>
    <rPh sb="3" eb="4">
      <t>スウ</t>
    </rPh>
    <phoneticPr fontId="2"/>
  </si>
  <si>
    <t>※本様式は、受審事業者にお渡しするものではありません。</t>
    <phoneticPr fontId="2"/>
  </si>
  <si>
    <t>審査コミュニケーションシート</t>
    <rPh sb="0" eb="2">
      <t>シンサ</t>
    </rPh>
    <phoneticPr fontId="2"/>
  </si>
  <si>
    <t>受審事業者署名欄
（氏名及び役職）</t>
    <rPh sb="0" eb="2">
      <t>ジュシン</t>
    </rPh>
    <rPh sb="2" eb="5">
      <t>ジギョウシャ</t>
    </rPh>
    <rPh sb="5" eb="7">
      <t>ショメイ</t>
    </rPh>
    <rPh sb="7" eb="8">
      <t>ラン</t>
    </rPh>
    <rPh sb="10" eb="12">
      <t>シメイ</t>
    </rPh>
    <rPh sb="12" eb="13">
      <t>オヨ</t>
    </rPh>
    <rPh sb="14" eb="16">
      <t>ヤクショク</t>
    </rPh>
    <phoneticPr fontId="2"/>
  </si>
  <si>
    <t>審査開始会議チェックリスト</t>
    <phoneticPr fontId="2"/>
  </si>
  <si>
    <t>オブザーバー：</t>
    <phoneticPr fontId="2"/>
  </si>
  <si>
    <t>審査スケジュールの確認</t>
    <rPh sb="0" eb="2">
      <t>シンサ</t>
    </rPh>
    <phoneticPr fontId="2"/>
  </si>
  <si>
    <t>【個別評価における判定区分】</t>
    <rPh sb="1" eb="3">
      <t>コベツ</t>
    </rPh>
    <rPh sb="3" eb="5">
      <t>ヒョウカ</t>
    </rPh>
    <rPh sb="9" eb="11">
      <t>ハンテイ</t>
    </rPh>
    <rPh sb="11" eb="13">
      <t>クブン</t>
    </rPh>
    <phoneticPr fontId="2"/>
  </si>
  <si>
    <t>【総合評価における判定区分】</t>
    <rPh sb="1" eb="3">
      <t>ソウゴウ</t>
    </rPh>
    <rPh sb="3" eb="5">
      <t>ヒョウカ</t>
    </rPh>
    <rPh sb="9" eb="11">
      <t>ハンテイ</t>
    </rPh>
    <rPh sb="11" eb="13">
      <t>クブン</t>
    </rPh>
    <phoneticPr fontId="2"/>
  </si>
  <si>
    <t>審査終了会議の確認</t>
    <rPh sb="2" eb="4">
      <t>シュウリョウ</t>
    </rPh>
    <phoneticPr fontId="2"/>
  </si>
  <si>
    <t>※手引き「６．現地審査の実施　２）現地審査にあたってのその他の留意点　⑥中間及び更新審査における留意点」参考</t>
    <rPh sb="36" eb="38">
      <t>チュウカン</t>
    </rPh>
    <rPh sb="38" eb="39">
      <t>オヨ</t>
    </rPh>
    <rPh sb="40" eb="42">
      <t>コウシン</t>
    </rPh>
    <rPh sb="42" eb="44">
      <t>シンサ</t>
    </rPh>
    <rPh sb="48" eb="51">
      <t>リュウイテン</t>
    </rPh>
    <phoneticPr fontId="2"/>
  </si>
  <si>
    <t>確認事項、説明内容等</t>
    <rPh sb="0" eb="2">
      <t>カクニン</t>
    </rPh>
    <rPh sb="2" eb="4">
      <t>ジコウ</t>
    </rPh>
    <rPh sb="5" eb="7">
      <t>セツメイ</t>
    </rPh>
    <rPh sb="7" eb="9">
      <t>ナイヨウ</t>
    </rPh>
    <rPh sb="9" eb="10">
      <t>トウ</t>
    </rPh>
    <phoneticPr fontId="2"/>
  </si>
  <si>
    <t>・審査計画書（様式１）に基づく</t>
    <rPh sb="7" eb="9">
      <t>ヨウシキ</t>
    </rPh>
    <phoneticPr fontId="2"/>
  </si>
  <si>
    <t>審査終了会議チェックリスト</t>
    <phoneticPr fontId="2"/>
  </si>
  <si>
    <t>確認</t>
    <phoneticPr fontId="2"/>
  </si>
  <si>
    <t>開会の挨拶</t>
    <phoneticPr fontId="2"/>
  </si>
  <si>
    <t>是正策についての確認(要確認)必要な手順の説明</t>
  </si>
  <si>
    <t>担当事務局への審査結果報告と審査結果の判定</t>
    <phoneticPr fontId="2"/>
  </si>
  <si>
    <t>・やむを得ない事由により、現地審査を中止または一時延期する場合がある。</t>
    <rPh sb="4" eb="5">
      <t>エ</t>
    </rPh>
    <rPh sb="7" eb="9">
      <t>ジユウ</t>
    </rPh>
    <rPh sb="13" eb="15">
      <t>ゲンチ</t>
    </rPh>
    <rPh sb="15" eb="17">
      <t>シンサ</t>
    </rPh>
    <rPh sb="18" eb="20">
      <t>チュウシ</t>
    </rPh>
    <rPh sb="23" eb="25">
      <t>イチジ</t>
    </rPh>
    <rPh sb="25" eb="27">
      <t>エンキ</t>
    </rPh>
    <rPh sb="29" eb="31">
      <t>バアイ</t>
    </rPh>
    <phoneticPr fontId="2"/>
  </si>
  <si>
    <r>
      <t>※手続規程「</t>
    </r>
    <r>
      <rPr>
        <sz val="10"/>
        <color indexed="10"/>
        <rFont val="ＭＳ 明朝"/>
        <family val="1"/>
        <charset val="128"/>
      </rPr>
      <t>１－５現地審査　</t>
    </r>
    <r>
      <rPr>
        <sz val="10"/>
        <rFont val="ＭＳ 明朝"/>
        <family val="1"/>
        <charset val="128"/>
      </rPr>
      <t>＜現地審査で不適合事項が発見された場合＞」参照。</t>
    </r>
    <rPh sb="1" eb="3">
      <t>テツヅキ</t>
    </rPh>
    <rPh sb="3" eb="5">
      <t>キテイ</t>
    </rPh>
    <rPh sb="9" eb="11">
      <t>ゲンチ</t>
    </rPh>
    <rPh sb="11" eb="13">
      <t>シンサ</t>
    </rPh>
    <rPh sb="35" eb="37">
      <t>サンショウ</t>
    </rPh>
    <phoneticPr fontId="2"/>
  </si>
  <si>
    <t>１．受審事業者</t>
    <rPh sb="2" eb="4">
      <t>ジュシン</t>
    </rPh>
    <phoneticPr fontId="2"/>
  </si>
  <si>
    <t>審査への協力のお礼</t>
    <phoneticPr fontId="2"/>
  </si>
  <si>
    <t>※手引き「６．現地審査の実施　１）現地審査の実施及び留意点　⑩審査終了会議」参考</t>
    <rPh sb="22" eb="24">
      <t>ジッシ</t>
    </rPh>
    <rPh sb="24" eb="25">
      <t>オヨ</t>
    </rPh>
    <rPh sb="26" eb="29">
      <t>リュウイテン</t>
    </rPh>
    <rPh sb="31" eb="33">
      <t>シンサ</t>
    </rPh>
    <rPh sb="33" eb="35">
      <t>シュウリョウ</t>
    </rPh>
    <rPh sb="35" eb="37">
      <t>カイギ</t>
    </rPh>
    <phoneticPr fontId="2"/>
  </si>
  <si>
    <t>※手引き「６．現地審査の実施　４）現地審査及び判定にあたっての考え方　⑩環境活動レポート</t>
    <rPh sb="21" eb="22">
      <t>オヨ</t>
    </rPh>
    <rPh sb="23" eb="25">
      <t>ハンテイ</t>
    </rPh>
    <rPh sb="31" eb="32">
      <t>カンガ</t>
    </rPh>
    <rPh sb="33" eb="34">
      <t>カタ</t>
    </rPh>
    <rPh sb="36" eb="38">
      <t>カンキョウ</t>
    </rPh>
    <rPh sb="38" eb="40">
      <t>カツドウ</t>
    </rPh>
    <phoneticPr fontId="2"/>
  </si>
  <si>
    <t>氏名　</t>
    <rPh sb="0" eb="2">
      <t>シメイ</t>
    </rPh>
    <phoneticPr fontId="2"/>
  </si>
  <si>
    <t>　連絡担当者氏名及び所属・役職</t>
    <rPh sb="1" eb="3">
      <t>レンラク</t>
    </rPh>
    <rPh sb="3" eb="5">
      <t>タントウ</t>
    </rPh>
    <rPh sb="5" eb="6">
      <t>シャ</t>
    </rPh>
    <phoneticPr fontId="2"/>
  </si>
  <si>
    <t>　環境管理の責任者氏名及び所属・役職</t>
    <rPh sb="1" eb="3">
      <t>カンキョウ</t>
    </rPh>
    <rPh sb="3" eb="5">
      <t>カンリ</t>
    </rPh>
    <rPh sb="6" eb="9">
      <t>セキニンシャ</t>
    </rPh>
    <phoneticPr fontId="2"/>
  </si>
  <si>
    <t>　審査基準</t>
    <phoneticPr fontId="2"/>
  </si>
  <si>
    <t>宿泊費</t>
    <rPh sb="0" eb="3">
      <t>シュクハクヒ</t>
    </rPh>
    <phoneticPr fontId="2"/>
  </si>
  <si>
    <t>書類審査実施日</t>
    <rPh sb="0" eb="2">
      <t>ショルイ</t>
    </rPh>
    <rPh sb="2" eb="4">
      <t>シンサ</t>
    </rPh>
    <rPh sb="4" eb="7">
      <t>ジッシビ</t>
    </rPh>
    <phoneticPr fontId="2"/>
  </si>
  <si>
    <t>　担当者氏名、連絡先等</t>
    <rPh sb="1" eb="4">
      <t>タントウシャ</t>
    </rPh>
    <rPh sb="4" eb="6">
      <t>シメイ</t>
    </rPh>
    <rPh sb="7" eb="9">
      <t>レンラク</t>
    </rPh>
    <rPh sb="9" eb="10">
      <t>サキ</t>
    </rPh>
    <rPh sb="10" eb="11">
      <t>トウ</t>
    </rPh>
    <phoneticPr fontId="2"/>
  </si>
  <si>
    <t>源泉徴収額</t>
    <rPh sb="0" eb="2">
      <t>ゲンセン</t>
    </rPh>
    <rPh sb="2" eb="4">
      <t>チョウシュウ</t>
    </rPh>
    <rPh sb="4" eb="5">
      <t>ガク</t>
    </rPh>
    <phoneticPr fontId="2"/>
  </si>
  <si>
    <t>・環境活動レポートの作成・公表の状況　等</t>
    <rPh sb="13" eb="15">
      <t>コウヒョウ</t>
    </rPh>
    <rPh sb="19" eb="20">
      <t>トウ</t>
    </rPh>
    <phoneticPr fontId="2"/>
  </si>
  <si>
    <r>
      <t>注）　受審事業者署名欄には、</t>
    </r>
    <r>
      <rPr>
        <u/>
        <sz val="9"/>
        <rFont val="ＭＳ Ｐゴシック"/>
        <family val="3"/>
        <charset val="128"/>
      </rPr>
      <t>現地審査時</t>
    </r>
    <r>
      <rPr>
        <sz val="9"/>
        <rFont val="ＭＳ Ｐゴシック"/>
        <family val="3"/>
        <charset val="128"/>
      </rPr>
      <t>に、連絡担当部署の責任者にご署名をお願いします。</t>
    </r>
    <rPh sb="0" eb="1">
      <t>チュウ</t>
    </rPh>
    <rPh sb="3" eb="4">
      <t>ウケ</t>
    </rPh>
    <rPh sb="4" eb="5">
      <t>シン</t>
    </rPh>
    <rPh sb="5" eb="8">
      <t>ジギョウシャ</t>
    </rPh>
    <rPh sb="8" eb="10">
      <t>ショメイ</t>
    </rPh>
    <rPh sb="10" eb="11">
      <t>ラン</t>
    </rPh>
    <rPh sb="14" eb="16">
      <t>ゲンチ</t>
    </rPh>
    <rPh sb="16" eb="18">
      <t>シンサ</t>
    </rPh>
    <rPh sb="18" eb="19">
      <t>ジ</t>
    </rPh>
    <rPh sb="21" eb="23">
      <t>レンラク</t>
    </rPh>
    <rPh sb="23" eb="25">
      <t>タントウ</t>
    </rPh>
    <rPh sb="25" eb="27">
      <t>ブショ</t>
    </rPh>
    <rPh sb="28" eb="31">
      <t>セキニンシャ</t>
    </rPh>
    <rPh sb="33" eb="35">
      <t>ショメイ</t>
    </rPh>
    <rPh sb="37" eb="38">
      <t>ネガ</t>
    </rPh>
    <phoneticPr fontId="2"/>
  </si>
  <si>
    <t>認定・登録番号：</t>
    <rPh sb="5" eb="7">
      <t>バンゴウ</t>
    </rPh>
    <phoneticPr fontId="2"/>
  </si>
  <si>
    <t>・環境経営システムの構築・運用・維持の状況</t>
    <rPh sb="16" eb="18">
      <t>イジ</t>
    </rPh>
    <phoneticPr fontId="2"/>
  </si>
  <si>
    <t>審査開始会議の宣言、審査への協力の依頼</t>
    <phoneticPr fontId="2"/>
  </si>
  <si>
    <t>代表者、環境管理の責任者、各部門の責任者等の出席を求める。</t>
    <phoneticPr fontId="2"/>
  </si>
  <si>
    <t>・対象事業所におけるEA21の審査であり、製品や人の資質の審査ではない。</t>
    <rPh sb="1" eb="3">
      <t>タイショウ</t>
    </rPh>
    <rPh sb="3" eb="6">
      <t>ジギョウショ</t>
    </rPh>
    <phoneticPr fontId="2"/>
  </si>
  <si>
    <t>・審査において、受審事業者の環境経営システム、本業部分での環境への取組について、積極的に指導・助言を行う。</t>
    <phoneticPr fontId="2"/>
  </si>
  <si>
    <t>また、対象となる法規制適合の維持及び評価は、組織の責任であることを伝える。</t>
    <phoneticPr fontId="2"/>
  </si>
  <si>
    <t>容易に閲覧できるようにお願いする。
審査に必要な文書・記録類の提示をお願いする。</t>
    <phoneticPr fontId="2"/>
  </si>
  <si>
    <t>審査への第三者の立会について</t>
    <phoneticPr fontId="2"/>
  </si>
  <si>
    <t>・審査へのオブザーバー参加について
・審査関係者以外は審査中に発言できないこと</t>
    <rPh sb="1" eb="3">
      <t>シンサ</t>
    </rPh>
    <rPh sb="11" eb="13">
      <t>サンカ</t>
    </rPh>
    <phoneticPr fontId="2"/>
  </si>
  <si>
    <t>審査計画の変更などが生じた場合の窓口</t>
    <rPh sb="16" eb="18">
      <t>マドグチ</t>
    </rPh>
    <phoneticPr fontId="2"/>
  </si>
  <si>
    <t>認証・登録の対象範囲の最終確認</t>
    <rPh sb="0" eb="2">
      <t>ニンショウ</t>
    </rPh>
    <rPh sb="3" eb="5">
      <t>トウロク</t>
    </rPh>
    <rPh sb="6" eb="8">
      <t>タイショウ</t>
    </rPh>
    <rPh sb="8" eb="10">
      <t>ハンイ</t>
    </rPh>
    <rPh sb="11" eb="13">
      <t>サイシュウ</t>
    </rPh>
    <phoneticPr fontId="2"/>
  </si>
  <si>
    <r>
      <t xml:space="preserve">総合評価の署名欄に受審事業者側の代表者及び環境管理の責任者に署名をしてもらい、審査報告書のコピーを受審事業者に渡す。
</t>
    </r>
    <r>
      <rPr>
        <sz val="10"/>
        <rFont val="ＭＳ 明朝"/>
        <family val="1"/>
        <charset val="128"/>
      </rPr>
      <t>（審査結果に対し、受審事業者に了解が得られなかった場合は受審事業者の書名欄は白紙のままで渡す）</t>
    </r>
    <rPh sb="11" eb="14">
      <t>ジギョウシャ</t>
    </rPh>
    <rPh sb="51" eb="54">
      <t>ジギョウシャ</t>
    </rPh>
    <rPh sb="70" eb="72">
      <t>ジギョウ</t>
    </rPh>
    <rPh sb="89" eb="91">
      <t>ジギョウ</t>
    </rPh>
    <phoneticPr fontId="2"/>
  </si>
  <si>
    <t>・担当事務局を通じて、地域判定委員会へ審査結果を報告します。
・地域判定委員会の結果は、担当事務局からご連絡いたします。</t>
    <rPh sb="11" eb="13">
      <t>チイキ</t>
    </rPh>
    <rPh sb="13" eb="15">
      <t>ハンテイ</t>
    </rPh>
    <phoneticPr fontId="2"/>
  </si>
  <si>
    <t>認証・登録までのスケジュール、手続等の説明</t>
    <rPh sb="15" eb="17">
      <t>テツヅキ</t>
    </rPh>
    <rPh sb="17" eb="18">
      <t>トウ</t>
    </rPh>
    <rPh sb="19" eb="21">
      <t>セツメイ</t>
    </rPh>
    <phoneticPr fontId="2"/>
  </si>
  <si>
    <t>または　是正報告書入手から１０日以内</t>
    <rPh sb="6" eb="8">
      <t>ホウコク</t>
    </rPh>
    <phoneticPr fontId="2"/>
  </si>
  <si>
    <t>　現地審査終了後、下記の金融機関振込先へのお振込みを確認の上、担当事務局に審査結果報告書を送付します。</t>
    <rPh sb="1" eb="3">
      <t>ゲンチ</t>
    </rPh>
    <rPh sb="3" eb="5">
      <t>シンサ</t>
    </rPh>
    <rPh sb="5" eb="7">
      <t>シュウリョウ</t>
    </rPh>
    <rPh sb="7" eb="8">
      <t>アト</t>
    </rPh>
    <rPh sb="9" eb="11">
      <t>カキ</t>
    </rPh>
    <rPh sb="12" eb="14">
      <t>キンユウ</t>
    </rPh>
    <rPh sb="14" eb="16">
      <t>キカン</t>
    </rPh>
    <rPh sb="16" eb="18">
      <t>フリコミ</t>
    </rPh>
    <rPh sb="18" eb="19">
      <t>サキ</t>
    </rPh>
    <rPh sb="22" eb="24">
      <t>フリコ</t>
    </rPh>
    <rPh sb="26" eb="28">
      <t>カクニン</t>
    </rPh>
    <rPh sb="29" eb="30">
      <t>ウエ</t>
    </rPh>
    <rPh sb="31" eb="33">
      <t>タントウ</t>
    </rPh>
    <rPh sb="33" eb="36">
      <t>ジムキョク</t>
    </rPh>
    <rPh sb="37" eb="39">
      <t>シンサ</t>
    </rPh>
    <rPh sb="39" eb="41">
      <t>ケッカ</t>
    </rPh>
    <rPh sb="41" eb="44">
      <t>ホウコクショ</t>
    </rPh>
    <rPh sb="45" eb="47">
      <t>ソウフ</t>
    </rPh>
    <phoneticPr fontId="2"/>
  </si>
  <si>
    <t>　対象事業所の従業員数</t>
    <rPh sb="1" eb="3">
      <t>タイショウ</t>
    </rPh>
    <rPh sb="3" eb="6">
      <t>ジギョウショ</t>
    </rPh>
    <rPh sb="7" eb="10">
      <t>ジュウギョウイン</t>
    </rPh>
    <rPh sb="10" eb="11">
      <t>スウ</t>
    </rPh>
    <phoneticPr fontId="2"/>
  </si>
  <si>
    <t>　現地審査実施事業所名</t>
    <rPh sb="1" eb="3">
      <t>ゲンチ</t>
    </rPh>
    <rPh sb="3" eb="5">
      <t>シンサ</t>
    </rPh>
    <rPh sb="5" eb="7">
      <t>ジッシ</t>
    </rPh>
    <rPh sb="7" eb="10">
      <t>ジギョウショ</t>
    </rPh>
    <rPh sb="10" eb="11">
      <t>メイ</t>
    </rPh>
    <phoneticPr fontId="2"/>
  </si>
  <si>
    <t>　現地審査実施事業所の従業員数</t>
    <rPh sb="5" eb="7">
      <t>ジッシ</t>
    </rPh>
    <phoneticPr fontId="2"/>
  </si>
  <si>
    <t>消費税</t>
    <rPh sb="0" eb="3">
      <t>ショウヒゼイ</t>
    </rPh>
    <phoneticPr fontId="2"/>
  </si>
  <si>
    <t>審査結果を取りまとめて所見を述べますが、内容について受審事業者様との意見の不一致があれば、解消を図る。</t>
    <rPh sb="26" eb="28">
      <t>ジュシン</t>
    </rPh>
    <rPh sb="28" eb="31">
      <t>ジギョウシャ</t>
    </rPh>
    <rPh sb="31" eb="32">
      <t>サマ</t>
    </rPh>
    <phoneticPr fontId="2"/>
  </si>
  <si>
    <t>　　　－　　　　　－</t>
    <phoneticPr fontId="2"/>
  </si>
  <si>
    <t>　*事業者名</t>
    <rPh sb="2" eb="6">
      <t>ジギョウシャメイ</t>
    </rPh>
    <phoneticPr fontId="2"/>
  </si>
  <si>
    <t>　*事業活動</t>
    <rPh sb="2" eb="4">
      <t>ジギョウ</t>
    </rPh>
    <rPh sb="4" eb="6">
      <t>カツドウ</t>
    </rPh>
    <phoneticPr fontId="2"/>
  </si>
  <si>
    <t>*印の欄に記載されている内容が認証・登録証に表記されます。</t>
    <rPh sb="1" eb="2">
      <t>シルシ</t>
    </rPh>
    <rPh sb="3" eb="4">
      <t>ラン</t>
    </rPh>
    <rPh sb="5" eb="7">
      <t>キサイ</t>
    </rPh>
    <rPh sb="12" eb="14">
      <t>ナイヨウ</t>
    </rPh>
    <rPh sb="15" eb="17">
      <t>ニンショウ</t>
    </rPh>
    <rPh sb="18" eb="20">
      <t>トウロク</t>
    </rPh>
    <rPh sb="20" eb="21">
      <t>ショウ</t>
    </rPh>
    <rPh sb="22" eb="24">
      <t>ヒョウキ</t>
    </rPh>
    <phoneticPr fontId="2"/>
  </si>
  <si>
    <t>うち現地審査工数　　　　　　</t>
    <rPh sb="2" eb="4">
      <t>ゲンチ</t>
    </rPh>
    <phoneticPr fontId="2"/>
  </si>
  <si>
    <t>　所在地</t>
    <rPh sb="1" eb="4">
      <t>ショザイチ</t>
    </rPh>
    <phoneticPr fontId="2"/>
  </si>
  <si>
    <t>　　対象事業所
　　※現地審査実施事業所●</t>
    <rPh sb="2" eb="4">
      <t>タイショウ</t>
    </rPh>
    <rPh sb="4" eb="7">
      <t>ジギョウショ</t>
    </rPh>
    <rPh sb="11" eb="13">
      <t>ゲンチ</t>
    </rPh>
    <rPh sb="13" eb="15">
      <t>シンサ</t>
    </rPh>
    <rPh sb="15" eb="17">
      <t>ジッシ</t>
    </rPh>
    <rPh sb="17" eb="20">
      <t>ジギョウショ</t>
    </rPh>
    <phoneticPr fontId="2"/>
  </si>
  <si>
    <t>件名</t>
    <rPh sb="0" eb="2">
      <t>ケンメイ</t>
    </rPh>
    <phoneticPr fontId="2"/>
  </si>
  <si>
    <t>TEL：</t>
    <phoneticPr fontId="2"/>
  </si>
  <si>
    <t>までに各1部ご送付願います。</t>
    <phoneticPr fontId="2"/>
  </si>
  <si>
    <t>％</t>
    <phoneticPr fontId="2"/>
  </si>
  <si>
    <t>消費税の対象は審査費用</t>
    <phoneticPr fontId="2"/>
  </si>
  <si>
    <t>（ふりがな：　　　　　　　　　　　　　　　　　　　　　）</t>
    <phoneticPr fontId="2"/>
  </si>
  <si>
    <t>　電話・FAX番号</t>
    <phoneticPr fontId="2"/>
  </si>
  <si>
    <t>　対象事業所の従業員数</t>
    <phoneticPr fontId="2"/>
  </si>
  <si>
    <t>　連絡担当者E-mailアドレス</t>
    <phoneticPr fontId="2"/>
  </si>
  <si>
    <t>　住所</t>
    <phoneticPr fontId="2"/>
  </si>
  <si>
    <t>　E-mail</t>
    <phoneticPr fontId="2"/>
  </si>
  <si>
    <t>総 合 評 価</t>
    <phoneticPr fontId="2"/>
  </si>
  <si>
    <t>注：　</t>
    <phoneticPr fontId="2"/>
  </si>
  <si>
    <t>別途、ご請求する審査費用のお支払いを確認後、審査報告書を担当事務局に送付します。</t>
    <phoneticPr fontId="2"/>
  </si>
  <si>
    <t>上記の審査結果を確認しました。</t>
    <phoneticPr fontId="2"/>
  </si>
  <si>
    <t>判定欄</t>
    <phoneticPr fontId="2"/>
  </si>
  <si>
    <t>取組の対象組織・活動の明確化</t>
    <phoneticPr fontId="2"/>
  </si>
  <si>
    <t>コメ
ント
Ｎｏ．</t>
    <phoneticPr fontId="2"/>
  </si>
  <si>
    <t>③</t>
    <phoneticPr fontId="2"/>
  </si>
  <si>
    <t>④</t>
    <phoneticPr fontId="2"/>
  </si>
  <si>
    <t>⑤</t>
    <phoneticPr fontId="2"/>
  </si>
  <si>
    <t>⑦</t>
    <phoneticPr fontId="2"/>
  </si>
  <si>
    <t>②</t>
    <phoneticPr fontId="2"/>
  </si>
  <si>
    <t>①</t>
    <phoneticPr fontId="2"/>
  </si>
  <si>
    <t>　</t>
    <phoneticPr fontId="2"/>
  </si>
  <si>
    <t>組織内において、エコアクション２１に関する内部コミュニケーションを行っているか</t>
    <phoneticPr fontId="2"/>
  </si>
  <si>
    <t>　　　－　　　　　－　</t>
    <phoneticPr fontId="2"/>
  </si>
  <si>
    <t>所属・役職</t>
    <phoneticPr fontId="2"/>
  </si>
  <si>
    <t>E-mail：</t>
    <phoneticPr fontId="2"/>
  </si>
  <si>
    <t>　となります。</t>
    <phoneticPr fontId="2"/>
  </si>
  <si>
    <t>現地審査時の依頼事項</t>
    <phoneticPr fontId="2"/>
  </si>
  <si>
    <t>１．審査期間中、審査チームのガイド役となる方１名をご手配願います。</t>
    <phoneticPr fontId="2"/>
  </si>
  <si>
    <t>お忙しい中お手数をおかけ致しますが、宜しくお願いいたします。</t>
    <phoneticPr fontId="2"/>
  </si>
  <si>
    <t>FAX：</t>
    <phoneticPr fontId="2"/>
  </si>
  <si>
    <t>　認証範囲</t>
    <rPh sb="1" eb="3">
      <t>ニンショウ</t>
    </rPh>
    <rPh sb="3" eb="5">
      <t>ハンイ</t>
    </rPh>
    <phoneticPr fontId="2"/>
  </si>
  <si>
    <t>○○銀行○○支店</t>
    <phoneticPr fontId="2"/>
  </si>
  <si>
    <r>
      <t>　審査計画書及び上記の件につきまして、ご了解いただける場合は、（</t>
    </r>
    <r>
      <rPr>
        <u/>
        <sz val="10.5"/>
        <rFont val="ＭＳ Ｐゴシック"/>
        <family val="3"/>
        <charset val="128"/>
      </rPr>
      <t>登録・中間・更新）審査計画書にある「受審事業者署名欄」に、連絡担当部署の責任者様にご署名</t>
    </r>
    <r>
      <rPr>
        <sz val="10.5"/>
        <rFont val="ＭＳ Ｐゴシック"/>
        <family val="3"/>
        <charset val="128"/>
      </rPr>
      <t>をしていただき（審査当日、最終確認のため再度、署名をいただきます）、FAXにてご返信いただくか、E-mailにて、審査計画書を確認した旨ご返信いただけますようお願いいたします。</t>
    </r>
    <phoneticPr fontId="2"/>
  </si>
  <si>
    <t>総合コメント欄</t>
    <rPh sb="6" eb="7">
      <t>ラン</t>
    </rPh>
    <phoneticPr fontId="2"/>
  </si>
  <si>
    <t>文書類</t>
    <phoneticPr fontId="2"/>
  </si>
  <si>
    <t>コメント欄</t>
    <phoneticPr fontId="2"/>
  </si>
  <si>
    <t>書類</t>
    <rPh sb="0" eb="2">
      <t>ショルイ</t>
    </rPh>
    <phoneticPr fontId="2"/>
  </si>
  <si>
    <t>現地</t>
    <rPh sb="0" eb="2">
      <t>ゲンチ</t>
    </rPh>
    <phoneticPr fontId="2"/>
  </si>
  <si>
    <t>企業理念及び事業活動と整合しているか</t>
    <rPh sb="0" eb="2">
      <t>キギョウ</t>
    </rPh>
    <rPh sb="2" eb="4">
      <t>リネン</t>
    </rPh>
    <rPh sb="4" eb="5">
      <t>オヨ</t>
    </rPh>
    <rPh sb="6" eb="8">
      <t>ジギョウ</t>
    </rPh>
    <rPh sb="8" eb="10">
      <t>カツドウ</t>
    </rPh>
    <rPh sb="11" eb="13">
      <t>セイゴウ</t>
    </rPh>
    <phoneticPr fontId="2"/>
  </si>
  <si>
    <t>経営における課題とチャンスを踏まえているか</t>
    <rPh sb="0" eb="2">
      <t>ケイエイ</t>
    </rPh>
    <rPh sb="6" eb="8">
      <t>カダイ</t>
    </rPh>
    <rPh sb="14" eb="15">
      <t>フ</t>
    </rPh>
    <phoneticPr fontId="2"/>
  </si>
  <si>
    <t>環境への取組の重点分野を明確にしているか</t>
    <rPh sb="0" eb="2">
      <t>カンキョウ</t>
    </rPh>
    <rPh sb="4" eb="6">
      <t>トリク</t>
    </rPh>
    <rPh sb="7" eb="9">
      <t>ジュウテン</t>
    </rPh>
    <rPh sb="9" eb="11">
      <t>ブンヤ</t>
    </rPh>
    <rPh sb="12" eb="14">
      <t>メイカク</t>
    </rPh>
    <phoneticPr fontId="2"/>
  </si>
  <si>
    <t>環境経営への継続的改善を誓約しているか</t>
    <rPh sb="0" eb="2">
      <t>カンキョウ</t>
    </rPh>
    <rPh sb="2" eb="4">
      <t>ケイエイ</t>
    </rPh>
    <rPh sb="6" eb="9">
      <t>ケイゾクテキ</t>
    </rPh>
    <rPh sb="9" eb="11">
      <t>カイゼン</t>
    </rPh>
    <rPh sb="12" eb="14">
      <t>セイヤク</t>
    </rPh>
    <phoneticPr fontId="2"/>
  </si>
  <si>
    <t>⑥</t>
    <phoneticPr fontId="2"/>
  </si>
  <si>
    <t>適用される環境関連法規などの遵守を誓約しているか</t>
    <rPh sb="0" eb="2">
      <t>テキヨウ</t>
    </rPh>
    <rPh sb="5" eb="7">
      <t>カンキョウ</t>
    </rPh>
    <rPh sb="7" eb="9">
      <t>カンレン</t>
    </rPh>
    <rPh sb="9" eb="11">
      <t>ホウキ</t>
    </rPh>
    <rPh sb="14" eb="16">
      <t>ジュンシュ</t>
    </rPh>
    <rPh sb="17" eb="19">
      <t>セイヤク</t>
    </rPh>
    <phoneticPr fontId="2"/>
  </si>
  <si>
    <t>⑧</t>
    <phoneticPr fontId="2"/>
  </si>
  <si>
    <t>全従業員に周知されているか</t>
    <rPh sb="0" eb="4">
      <t>ゼンジュウギョウイン</t>
    </rPh>
    <rPh sb="5" eb="7">
      <t>シュウチ</t>
    </rPh>
    <phoneticPr fontId="2"/>
  </si>
  <si>
    <t>有効性の判断</t>
    <rPh sb="0" eb="3">
      <t>ユウコウセイ</t>
    </rPh>
    <rPh sb="4" eb="6">
      <t>ハンダン</t>
    </rPh>
    <phoneticPr fontId="2"/>
  </si>
  <si>
    <t>課題とチャンスの明確化</t>
    <rPh sb="0" eb="2">
      <t>カダイ</t>
    </rPh>
    <rPh sb="8" eb="11">
      <t>メイカクカ</t>
    </rPh>
    <phoneticPr fontId="2"/>
  </si>
  <si>
    <t>環境経営方針の策定</t>
    <rPh sb="0" eb="2">
      <t>カンキョウ</t>
    </rPh>
    <rPh sb="2" eb="4">
      <t>ケイエイ</t>
    </rPh>
    <rPh sb="4" eb="6">
      <t>ホウシン</t>
    </rPh>
    <rPh sb="7" eb="9">
      <t>サクテイ</t>
    </rPh>
    <phoneticPr fontId="2"/>
  </si>
  <si>
    <t>実施体制の構築</t>
    <rPh sb="0" eb="2">
      <t>ジッシ</t>
    </rPh>
    <rPh sb="2" eb="4">
      <t>タイセイ</t>
    </rPh>
    <rPh sb="5" eb="7">
      <t>コウチク</t>
    </rPh>
    <phoneticPr fontId="2"/>
  </si>
  <si>
    <t>全体の評価と見直し・指示</t>
    <rPh sb="0" eb="2">
      <t>ゼンタイ</t>
    </rPh>
    <rPh sb="3" eb="5">
      <t>ヒョウカ</t>
    </rPh>
    <rPh sb="6" eb="8">
      <t>ミナオ</t>
    </rPh>
    <rPh sb="10" eb="12">
      <t>シジ</t>
    </rPh>
    <phoneticPr fontId="2"/>
  </si>
  <si>
    <t>代表者は、経営における課題とチャンスを整理し、明確にしているか</t>
    <rPh sb="0" eb="3">
      <t>ダイヒョウシャ</t>
    </rPh>
    <rPh sb="5" eb="7">
      <t>ケイエイ</t>
    </rPh>
    <rPh sb="11" eb="13">
      <t>カダイ</t>
    </rPh>
    <rPh sb="19" eb="21">
      <t>セイリ</t>
    </rPh>
    <rPh sb="23" eb="25">
      <t>メイカク</t>
    </rPh>
    <phoneticPr fontId="2"/>
  </si>
  <si>
    <t>２．代表者による経営における課題とチャンスの明確化</t>
    <rPh sb="2" eb="5">
      <t>ダイヒョウシャ</t>
    </rPh>
    <rPh sb="8" eb="10">
      <t>ケイエイ</t>
    </rPh>
    <rPh sb="14" eb="16">
      <t>カダイ</t>
    </rPh>
    <rPh sb="22" eb="24">
      <t>メイカク</t>
    </rPh>
    <rPh sb="24" eb="25">
      <t>カ</t>
    </rPh>
    <phoneticPr fontId="2"/>
  </si>
  <si>
    <t>４．環境への負荷と環境への取組状況の把握及び評価</t>
    <phoneticPr fontId="2"/>
  </si>
  <si>
    <t>事業活動に伴う環境負荷を「環境への負荷の自己チェック」を基に把握しているか</t>
    <rPh sb="0" eb="2">
      <t>ジギョウ</t>
    </rPh>
    <rPh sb="2" eb="4">
      <t>カツドウ</t>
    </rPh>
    <rPh sb="5" eb="6">
      <t>トモナ</t>
    </rPh>
    <rPh sb="7" eb="9">
      <t>カンキョウ</t>
    </rPh>
    <rPh sb="9" eb="11">
      <t>フカ</t>
    </rPh>
    <rPh sb="13" eb="15">
      <t>カンキョウ</t>
    </rPh>
    <rPh sb="17" eb="19">
      <t>フカ</t>
    </rPh>
    <rPh sb="20" eb="22">
      <t>ジコ</t>
    </rPh>
    <rPh sb="28" eb="29">
      <t>モト</t>
    </rPh>
    <rPh sb="30" eb="32">
      <t>ハアク</t>
    </rPh>
    <phoneticPr fontId="2"/>
  </si>
  <si>
    <t>環境に大きな影響を与えている環境負荷及びその原因を特定しているか</t>
    <rPh sb="0" eb="2">
      <t>カンキョウ</t>
    </rPh>
    <rPh sb="3" eb="4">
      <t>オオ</t>
    </rPh>
    <rPh sb="6" eb="8">
      <t>エイキョウ</t>
    </rPh>
    <rPh sb="9" eb="10">
      <t>アタ</t>
    </rPh>
    <rPh sb="14" eb="16">
      <t>カンキョウ</t>
    </rPh>
    <rPh sb="16" eb="18">
      <t>フカ</t>
    </rPh>
    <rPh sb="18" eb="19">
      <t>オヨ</t>
    </rPh>
    <rPh sb="22" eb="24">
      <t>ゲンイン</t>
    </rPh>
    <rPh sb="25" eb="27">
      <t>トクテイ</t>
    </rPh>
    <phoneticPr fontId="2"/>
  </si>
  <si>
    <t>初回登録時には環境への取組状況を「環境への取組の自己チェック」を基に把握しているか</t>
    <rPh sb="0" eb="2">
      <t>ショカイ</t>
    </rPh>
    <rPh sb="2" eb="4">
      <t>トウロク</t>
    </rPh>
    <rPh sb="4" eb="5">
      <t>ジ</t>
    </rPh>
    <rPh sb="7" eb="9">
      <t>カンキョウ</t>
    </rPh>
    <rPh sb="11" eb="13">
      <t>トリクミ</t>
    </rPh>
    <rPh sb="13" eb="15">
      <t>ジョウキョウ</t>
    </rPh>
    <rPh sb="17" eb="19">
      <t>カンキョウ</t>
    </rPh>
    <rPh sb="21" eb="23">
      <t>トリクミ</t>
    </rPh>
    <rPh sb="24" eb="26">
      <t>ジコ</t>
    </rPh>
    <rPh sb="32" eb="33">
      <t>モト</t>
    </rPh>
    <rPh sb="34" eb="36">
      <t>ハアク</t>
    </rPh>
    <phoneticPr fontId="2"/>
  </si>
  <si>
    <t>把握項目には、自社が提供する製品・サービスが含まれているか</t>
    <rPh sb="0" eb="2">
      <t>ハアク</t>
    </rPh>
    <rPh sb="2" eb="4">
      <t>コウモク</t>
    </rPh>
    <rPh sb="7" eb="9">
      <t>ジシャ</t>
    </rPh>
    <rPh sb="10" eb="12">
      <t>テイキョウ</t>
    </rPh>
    <rPh sb="14" eb="16">
      <t>セイヒン</t>
    </rPh>
    <rPh sb="22" eb="23">
      <t>フク</t>
    </rPh>
    <phoneticPr fontId="2"/>
  </si>
  <si>
    <t>５．環境関連法規などの取りまとめ</t>
    <rPh sb="2" eb="4">
      <t>カンキョウ</t>
    </rPh>
    <rPh sb="4" eb="6">
      <t>カンレン</t>
    </rPh>
    <rPh sb="6" eb="8">
      <t>ホウキ</t>
    </rPh>
    <rPh sb="11" eb="12">
      <t>ト</t>
    </rPh>
    <phoneticPr fontId="2"/>
  </si>
  <si>
    <t>６．環境経営目標及び環境経営計画の策定</t>
    <rPh sb="2" eb="4">
      <t>カンキョウ</t>
    </rPh>
    <rPh sb="4" eb="6">
      <t>ケイエイ</t>
    </rPh>
    <rPh sb="6" eb="8">
      <t>モクヒョウ</t>
    </rPh>
    <rPh sb="8" eb="9">
      <t>オヨ</t>
    </rPh>
    <rPh sb="10" eb="12">
      <t>カンキョウ</t>
    </rPh>
    <rPh sb="12" eb="14">
      <t>ケイエイ</t>
    </rPh>
    <rPh sb="14" eb="16">
      <t>ケイカク</t>
    </rPh>
    <rPh sb="17" eb="18">
      <t>サク</t>
    </rPh>
    <rPh sb="18" eb="19">
      <t>サダム</t>
    </rPh>
    <phoneticPr fontId="2"/>
  </si>
  <si>
    <t>環境経営計画には、環境経営目標を達成するための具体的な手段、日程及び責任者を定めているか</t>
    <rPh sb="0" eb="2">
      <t>カンキョウ</t>
    </rPh>
    <rPh sb="2" eb="4">
      <t>ケイエイ</t>
    </rPh>
    <rPh sb="4" eb="6">
      <t>ケイカク</t>
    </rPh>
    <rPh sb="9" eb="11">
      <t>カンキョウ</t>
    </rPh>
    <rPh sb="11" eb="13">
      <t>ケイエイ</t>
    </rPh>
    <rPh sb="13" eb="15">
      <t>モクヒョウ</t>
    </rPh>
    <rPh sb="16" eb="18">
      <t>タッセイ</t>
    </rPh>
    <rPh sb="23" eb="26">
      <t>グタイテキ</t>
    </rPh>
    <rPh sb="27" eb="29">
      <t>シュダン</t>
    </rPh>
    <rPh sb="30" eb="32">
      <t>ニッテイ</t>
    </rPh>
    <rPh sb="32" eb="33">
      <t>オヨ</t>
    </rPh>
    <rPh sb="34" eb="37">
      <t>セキニンシャ</t>
    </rPh>
    <rPh sb="38" eb="39">
      <t>サダ</t>
    </rPh>
    <phoneticPr fontId="2"/>
  </si>
  <si>
    <t>環境経営目標と環境経営計画は毎年度及び要求事項２～５の大きな変更時に見直しをしているか</t>
    <rPh sb="2" eb="4">
      <t>ケイエイ</t>
    </rPh>
    <rPh sb="9" eb="11">
      <t>ケイエイ</t>
    </rPh>
    <rPh sb="14" eb="17">
      <t>マイネンド</t>
    </rPh>
    <rPh sb="17" eb="18">
      <t>オヨ</t>
    </rPh>
    <rPh sb="19" eb="21">
      <t>ヨウキュウ</t>
    </rPh>
    <rPh sb="21" eb="23">
      <t>ジコウ</t>
    </rPh>
    <rPh sb="27" eb="28">
      <t>オオ</t>
    </rPh>
    <rPh sb="30" eb="32">
      <t>ヘンコウ</t>
    </rPh>
    <rPh sb="32" eb="33">
      <t>トキ</t>
    </rPh>
    <rPh sb="34" eb="36">
      <t>ミナオ</t>
    </rPh>
    <phoneticPr fontId="2"/>
  </si>
  <si>
    <t>関係する従業員に周知されているか</t>
    <rPh sb="0" eb="2">
      <t>カンケイ</t>
    </rPh>
    <rPh sb="4" eb="7">
      <t>ジュウギョウイン</t>
    </rPh>
    <rPh sb="8" eb="10">
      <t>シュウチ</t>
    </rPh>
    <phoneticPr fontId="2"/>
  </si>
  <si>
    <t>環境経営目標は、可能な限り数値化し、以下の事項を含んでいるか。
・二酸化炭素排出量の削減
・廃棄物排出量の削減
・水使用量の削減
・化学物質使用量の削減
・自らが生産・販売・提供する製品及びサービスの環境性能の向上及びサービスの改善</t>
    <rPh sb="0" eb="2">
      <t>カンキョウ</t>
    </rPh>
    <rPh sb="2" eb="4">
      <t>ケイエイ</t>
    </rPh>
    <rPh sb="4" eb="6">
      <t>モクヒョウ</t>
    </rPh>
    <rPh sb="8" eb="10">
      <t>カノウ</t>
    </rPh>
    <rPh sb="11" eb="12">
      <t>カギ</t>
    </rPh>
    <rPh sb="13" eb="16">
      <t>スウチカ</t>
    </rPh>
    <rPh sb="18" eb="20">
      <t>イカ</t>
    </rPh>
    <rPh sb="21" eb="23">
      <t>ジコウ</t>
    </rPh>
    <rPh sb="24" eb="25">
      <t>フク</t>
    </rPh>
    <rPh sb="33" eb="36">
      <t>ニサンカ</t>
    </rPh>
    <rPh sb="42" eb="44">
      <t>サクゲン</t>
    </rPh>
    <rPh sb="53" eb="55">
      <t>サクゲン</t>
    </rPh>
    <rPh sb="57" eb="58">
      <t>ミズ</t>
    </rPh>
    <rPh sb="58" eb="61">
      <t>シヨウリョウ</t>
    </rPh>
    <rPh sb="62" eb="64">
      <t>サクゲン</t>
    </rPh>
    <rPh sb="100" eb="102">
      <t>カンキョウ</t>
    </rPh>
    <rPh sb="102" eb="104">
      <t>セイノウ</t>
    </rPh>
    <rPh sb="105" eb="107">
      <t>コウジョウ</t>
    </rPh>
    <rPh sb="107" eb="108">
      <t>オヨ</t>
    </rPh>
    <rPh sb="114" eb="116">
      <t>カイゼン</t>
    </rPh>
    <phoneticPr fontId="2"/>
  </si>
  <si>
    <t>７．実施体制の構築</t>
    <rPh sb="2" eb="4">
      <t>ジッシ</t>
    </rPh>
    <rPh sb="4" eb="6">
      <t>タイセイ</t>
    </rPh>
    <rPh sb="7" eb="9">
      <t>コウチク</t>
    </rPh>
    <phoneticPr fontId="2"/>
  </si>
  <si>
    <t>実施体制においては、各自の役割、責任及び権限を定め、全従業員に周知しているか</t>
    <rPh sb="0" eb="2">
      <t>ジッシ</t>
    </rPh>
    <rPh sb="2" eb="4">
      <t>タイセイ</t>
    </rPh>
    <rPh sb="10" eb="12">
      <t>カクジ</t>
    </rPh>
    <rPh sb="13" eb="15">
      <t>ヤクワリ</t>
    </rPh>
    <rPh sb="16" eb="18">
      <t>セキニン</t>
    </rPh>
    <rPh sb="18" eb="19">
      <t>オヨ</t>
    </rPh>
    <rPh sb="20" eb="22">
      <t>ケンゲン</t>
    </rPh>
    <rPh sb="23" eb="24">
      <t>サダ</t>
    </rPh>
    <rPh sb="26" eb="27">
      <t>ゼン</t>
    </rPh>
    <rPh sb="27" eb="30">
      <t>ジュウギョウイン</t>
    </rPh>
    <rPh sb="31" eb="33">
      <t>シュウチ</t>
    </rPh>
    <phoneticPr fontId="2"/>
  </si>
  <si>
    <t>エコアクション２１を運用し、維持するための経営資源を用意してるか</t>
    <rPh sb="10" eb="12">
      <t>ウンヨウ</t>
    </rPh>
    <rPh sb="14" eb="16">
      <t>イジ</t>
    </rPh>
    <rPh sb="21" eb="23">
      <t>ケイエイ</t>
    </rPh>
    <rPh sb="23" eb="25">
      <t>シゲン</t>
    </rPh>
    <rPh sb="26" eb="28">
      <t>ヨウイ</t>
    </rPh>
    <phoneticPr fontId="2"/>
  </si>
  <si>
    <t>８．教育・訓練の実施</t>
    <rPh sb="2" eb="4">
      <t>キョウイク</t>
    </rPh>
    <rPh sb="5" eb="7">
      <t>クンレン</t>
    </rPh>
    <rPh sb="8" eb="10">
      <t>ジッシ</t>
    </rPh>
    <phoneticPr fontId="2"/>
  </si>
  <si>
    <t>９．環境コミュニケーションの実施</t>
    <rPh sb="2" eb="4">
      <t>カンキョウ</t>
    </rPh>
    <rPh sb="14" eb="16">
      <t>ジッシ</t>
    </rPh>
    <phoneticPr fontId="2"/>
  </si>
  <si>
    <t>外部からの環境に関する苦情や要望を受け付け、必要な対応と再発防止を行っているか</t>
    <rPh sb="0" eb="2">
      <t>ガイブ</t>
    </rPh>
    <rPh sb="5" eb="7">
      <t>カンキョウ</t>
    </rPh>
    <rPh sb="8" eb="9">
      <t>カン</t>
    </rPh>
    <rPh sb="11" eb="13">
      <t>クジョウ</t>
    </rPh>
    <rPh sb="14" eb="16">
      <t>ヨウボウ</t>
    </rPh>
    <rPh sb="17" eb="18">
      <t>ウ</t>
    </rPh>
    <rPh sb="19" eb="20">
      <t>ツ</t>
    </rPh>
    <rPh sb="22" eb="24">
      <t>ヒツヨウ</t>
    </rPh>
    <rPh sb="25" eb="27">
      <t>タイオウ</t>
    </rPh>
    <rPh sb="28" eb="30">
      <t>サイハツ</t>
    </rPh>
    <rPh sb="30" eb="32">
      <t>ボウシ</t>
    </rPh>
    <rPh sb="33" eb="34">
      <t>オコナ</t>
    </rPh>
    <phoneticPr fontId="2"/>
  </si>
  <si>
    <t>環境経営レポートを年次で作成し、公表しているか</t>
    <rPh sb="2" eb="4">
      <t>ケイエイ</t>
    </rPh>
    <rPh sb="9" eb="11">
      <t>ネンジ</t>
    </rPh>
    <phoneticPr fontId="2"/>
  </si>
  <si>
    <t>１０．実施及び運用</t>
    <rPh sb="3" eb="5">
      <t>ジッシ</t>
    </rPh>
    <rPh sb="5" eb="6">
      <t>オヨ</t>
    </rPh>
    <rPh sb="7" eb="9">
      <t>ウンヨウ</t>
    </rPh>
    <phoneticPr fontId="2"/>
  </si>
  <si>
    <t>環境経営方針、環境経営目標及び環境経営計画の達成、並びに環境関連法規などの遵守に必要な取組を実施しているか</t>
    <rPh sb="0" eb="2">
      <t>カンキョウ</t>
    </rPh>
    <rPh sb="2" eb="4">
      <t>ケイエイ</t>
    </rPh>
    <rPh sb="4" eb="6">
      <t>ホウシン</t>
    </rPh>
    <rPh sb="7" eb="9">
      <t>カンキョウ</t>
    </rPh>
    <rPh sb="9" eb="11">
      <t>ケイエイ</t>
    </rPh>
    <rPh sb="11" eb="13">
      <t>モクヒョウ</t>
    </rPh>
    <rPh sb="13" eb="14">
      <t>オヨ</t>
    </rPh>
    <rPh sb="15" eb="17">
      <t>カンキョウ</t>
    </rPh>
    <rPh sb="17" eb="19">
      <t>ケイエイ</t>
    </rPh>
    <rPh sb="19" eb="21">
      <t>ケイカク</t>
    </rPh>
    <rPh sb="22" eb="24">
      <t>タッセイ</t>
    </rPh>
    <rPh sb="25" eb="26">
      <t>ナラ</t>
    </rPh>
    <rPh sb="28" eb="30">
      <t>カンキョウ</t>
    </rPh>
    <rPh sb="30" eb="32">
      <t>カンレン</t>
    </rPh>
    <rPh sb="32" eb="34">
      <t>ホウキ</t>
    </rPh>
    <rPh sb="37" eb="39">
      <t>ジュンシュ</t>
    </rPh>
    <rPh sb="40" eb="42">
      <t>ヒツヨウ</t>
    </rPh>
    <rPh sb="43" eb="45">
      <t>トリクミ</t>
    </rPh>
    <rPh sb="46" eb="48">
      <t>ジッシ</t>
    </rPh>
    <phoneticPr fontId="2"/>
  </si>
  <si>
    <t>環境経営方針、環境経営目標を達成するため、必要に応じて、手順書を作成し、運用しているか</t>
    <rPh sb="2" eb="4">
      <t>ケイエイ</t>
    </rPh>
    <rPh sb="9" eb="11">
      <t>ケイエイ</t>
    </rPh>
    <rPh sb="30" eb="31">
      <t>ショ</t>
    </rPh>
    <rPh sb="32" eb="34">
      <t>サクセイ</t>
    </rPh>
    <phoneticPr fontId="2"/>
  </si>
  <si>
    <t>１１．環境上の緊急事態への準備及び対応</t>
    <rPh sb="3" eb="5">
      <t>カンキョウ</t>
    </rPh>
    <rPh sb="5" eb="6">
      <t>ジョウ</t>
    </rPh>
    <rPh sb="7" eb="9">
      <t>キンキュウ</t>
    </rPh>
    <rPh sb="9" eb="11">
      <t>ジタイ</t>
    </rPh>
    <rPh sb="13" eb="15">
      <t>ジュンビ</t>
    </rPh>
    <rPh sb="15" eb="16">
      <t>オヨ</t>
    </rPh>
    <rPh sb="17" eb="19">
      <t>タイオウ</t>
    </rPh>
    <phoneticPr fontId="2"/>
  </si>
  <si>
    <t>環境上の事故及び緊急事態を想定し、その対応策を定めているか</t>
    <rPh sb="0" eb="2">
      <t>カンキョウ</t>
    </rPh>
    <rPh sb="2" eb="3">
      <t>ジョウ</t>
    </rPh>
    <rPh sb="4" eb="6">
      <t>ジコ</t>
    </rPh>
    <rPh sb="6" eb="7">
      <t>オヨ</t>
    </rPh>
    <rPh sb="8" eb="10">
      <t>キンキュウ</t>
    </rPh>
    <rPh sb="10" eb="12">
      <t>ジタイ</t>
    </rPh>
    <rPh sb="13" eb="15">
      <t>ソウテイ</t>
    </rPh>
    <rPh sb="19" eb="21">
      <t>タイオウ</t>
    </rPh>
    <rPh sb="21" eb="22">
      <t>サク</t>
    </rPh>
    <rPh sb="23" eb="24">
      <t>サダ</t>
    </rPh>
    <phoneticPr fontId="2"/>
  </si>
  <si>
    <t>可能な範囲で定期的に試行するとともに訓練を実施しているか</t>
    <rPh sb="0" eb="2">
      <t>カノウ</t>
    </rPh>
    <rPh sb="3" eb="5">
      <t>ハンイ</t>
    </rPh>
    <rPh sb="6" eb="9">
      <t>テイキテキ</t>
    </rPh>
    <rPh sb="10" eb="12">
      <t>シコウ</t>
    </rPh>
    <rPh sb="18" eb="20">
      <t>クンレン</t>
    </rPh>
    <rPh sb="21" eb="23">
      <t>ジッシ</t>
    </rPh>
    <phoneticPr fontId="2"/>
  </si>
  <si>
    <t>事故や緊急事態の発生後及び試行の実施後、対応策の有効性を検証し、必要に応じて改訂しているか</t>
    <rPh sb="13" eb="15">
      <t>シコウ</t>
    </rPh>
    <rPh sb="16" eb="18">
      <t>ジッシ</t>
    </rPh>
    <rPh sb="20" eb="22">
      <t>タイオウ</t>
    </rPh>
    <rPh sb="22" eb="23">
      <t>サク</t>
    </rPh>
    <rPh sb="24" eb="27">
      <t>ユウコウセイ</t>
    </rPh>
    <rPh sb="28" eb="30">
      <t>ケンショウ</t>
    </rPh>
    <rPh sb="35" eb="36">
      <t>オウ</t>
    </rPh>
    <rPh sb="38" eb="40">
      <t>カイテイ</t>
    </rPh>
    <phoneticPr fontId="2"/>
  </si>
  <si>
    <t>１２．文書類の作成・管理</t>
    <rPh sb="3" eb="6">
      <t>ブンショルイ</t>
    </rPh>
    <rPh sb="7" eb="9">
      <t>サクセイ</t>
    </rPh>
    <rPh sb="10" eb="12">
      <t>カンリ</t>
    </rPh>
    <phoneticPr fontId="2"/>
  </si>
  <si>
    <t>エコアクション２１の取組みを実施するために、以下の15種類の文書類を作成しているか</t>
    <rPh sb="10" eb="12">
      <t>トリク</t>
    </rPh>
    <rPh sb="14" eb="16">
      <t>ジッシ</t>
    </rPh>
    <rPh sb="22" eb="24">
      <t>イカ</t>
    </rPh>
    <rPh sb="27" eb="29">
      <t>シュルイ</t>
    </rPh>
    <rPh sb="30" eb="32">
      <t>ブンショ</t>
    </rPh>
    <rPh sb="32" eb="33">
      <t>ルイ</t>
    </rPh>
    <rPh sb="34" eb="36">
      <t>サクセイ</t>
    </rPh>
    <phoneticPr fontId="2"/>
  </si>
  <si>
    <t>環境経営方針</t>
  </si>
  <si>
    <t>環境への負荷の自己チェックの結果</t>
  </si>
  <si>
    <t>環境への取組の自己チェックの結果</t>
  </si>
  <si>
    <t>環境関連法規などの取りまとめ（一覧表など）</t>
  </si>
  <si>
    <t>環境経営目標</t>
  </si>
  <si>
    <t>環境経営計画</t>
  </si>
  <si>
    <t>実施体制（組織図に役割などを記したものでも可）</t>
  </si>
  <si>
    <t>外部からの苦情などの受付状況及び対応結果</t>
  </si>
  <si>
    <t>事故及び緊急事態の想定結果及びその対応策</t>
  </si>
  <si>
    <t>環境上の緊急事態の対応に関する試行及び訓練の結果</t>
  </si>
  <si>
    <t>環境経営目標の達成状況及び環境経営計画の実施状況，及びその評価結果</t>
  </si>
  <si>
    <t>環境関連法規などの遵守状況の結果</t>
  </si>
  <si>
    <t>問題点の是正処置及び予防処置の結果</t>
  </si>
  <si>
    <t>代表者による全体の取組状況の評価と見直し・指示の結果</t>
  </si>
  <si>
    <t>環境経営レポート</t>
  </si>
  <si>
    <t>組織が必要とした文書類を管理しているか</t>
    <rPh sb="0" eb="2">
      <t>ソシキ</t>
    </rPh>
    <rPh sb="3" eb="5">
      <t>ヒツヨウ</t>
    </rPh>
    <rPh sb="8" eb="11">
      <t>ブンショルイ</t>
    </rPh>
    <rPh sb="12" eb="14">
      <t>カンリ</t>
    </rPh>
    <phoneticPr fontId="2"/>
  </si>
  <si>
    <t>組織が取組の際に必要と判断した手順書を作成しているか</t>
    <rPh sb="0" eb="2">
      <t>ソシキ</t>
    </rPh>
    <rPh sb="3" eb="5">
      <t>トリクミ</t>
    </rPh>
    <rPh sb="6" eb="7">
      <t>サイ</t>
    </rPh>
    <rPh sb="8" eb="10">
      <t>ヒツヨウ</t>
    </rPh>
    <rPh sb="11" eb="13">
      <t>ハンダン</t>
    </rPh>
    <rPh sb="15" eb="17">
      <t>テジュン</t>
    </rPh>
    <rPh sb="17" eb="18">
      <t>ショ</t>
    </rPh>
    <rPh sb="19" eb="21">
      <t>サクセイ</t>
    </rPh>
    <phoneticPr fontId="2"/>
  </si>
  <si>
    <t>１３．取組状況の確認・評価､並びに問題の是正及び予防</t>
    <rPh sb="3" eb="5">
      <t>トリクミ</t>
    </rPh>
    <rPh sb="5" eb="7">
      <t>ジョウキョウ</t>
    </rPh>
    <rPh sb="8" eb="10">
      <t>カクニン</t>
    </rPh>
    <rPh sb="11" eb="13">
      <t>ヒョウカ</t>
    </rPh>
    <rPh sb="14" eb="15">
      <t>ナラ</t>
    </rPh>
    <rPh sb="17" eb="19">
      <t>モンダイ</t>
    </rPh>
    <rPh sb="20" eb="22">
      <t>ゼセイ</t>
    </rPh>
    <rPh sb="22" eb="23">
      <t>オヨ</t>
    </rPh>
    <rPh sb="24" eb="26">
      <t>ヨボウ</t>
    </rPh>
    <phoneticPr fontId="2"/>
  </si>
  <si>
    <t>問題がある場合は是正処置を行い、問題の発生が予想される場合は、 必要に応じて予防処置を実施しているか。</t>
    <rPh sb="0" eb="2">
      <t>モンダイ</t>
    </rPh>
    <rPh sb="5" eb="7">
      <t>バアイ</t>
    </rPh>
    <rPh sb="8" eb="10">
      <t>ゼセイ</t>
    </rPh>
    <rPh sb="10" eb="12">
      <t>ショチ</t>
    </rPh>
    <rPh sb="13" eb="14">
      <t>オコナ</t>
    </rPh>
    <rPh sb="16" eb="18">
      <t>モンダイ</t>
    </rPh>
    <rPh sb="19" eb="21">
      <t>ハッセイ</t>
    </rPh>
    <rPh sb="22" eb="24">
      <t>ヨソウ</t>
    </rPh>
    <rPh sb="27" eb="29">
      <t>バアイ</t>
    </rPh>
    <rPh sb="32" eb="34">
      <t>ヒツヨウ</t>
    </rPh>
    <rPh sb="35" eb="36">
      <t>オウ</t>
    </rPh>
    <rPh sb="38" eb="40">
      <t>ヨボウ</t>
    </rPh>
    <rPh sb="40" eb="42">
      <t>ショチ</t>
    </rPh>
    <rPh sb="43" eb="45">
      <t>ジッシ</t>
    </rPh>
    <phoneticPr fontId="2"/>
  </si>
  <si>
    <t>規模が比較的大きな組織の場合（概ね100人以上）は、内部監査を実施しているか。</t>
    <rPh sb="0" eb="2">
      <t>キボ</t>
    </rPh>
    <rPh sb="3" eb="6">
      <t>ヒカクテキ</t>
    </rPh>
    <rPh sb="6" eb="7">
      <t>オオ</t>
    </rPh>
    <rPh sb="9" eb="11">
      <t>ソシキ</t>
    </rPh>
    <rPh sb="12" eb="14">
      <t>バアイ</t>
    </rPh>
    <rPh sb="15" eb="16">
      <t>オオム</t>
    </rPh>
    <rPh sb="20" eb="23">
      <t>ニンイジョウ</t>
    </rPh>
    <rPh sb="26" eb="28">
      <t>ナイブ</t>
    </rPh>
    <rPh sb="28" eb="30">
      <t>カンサ</t>
    </rPh>
    <rPh sb="31" eb="33">
      <t>ジッシ</t>
    </rPh>
    <phoneticPr fontId="2"/>
  </si>
  <si>
    <t>審査で確認された内容</t>
    <rPh sb="0" eb="2">
      <t>シンサ</t>
    </rPh>
    <rPh sb="3" eb="5">
      <t>カクニン</t>
    </rPh>
    <rPh sb="8" eb="10">
      <t>ナイヨウ</t>
    </rPh>
    <phoneticPr fontId="2"/>
  </si>
  <si>
    <t>審査で確認された内容</t>
    <phoneticPr fontId="2"/>
  </si>
  <si>
    <t>１４．代表者による全体の評価と見直し・指示</t>
    <rPh sb="3" eb="6">
      <t>ダイヒョウシャ</t>
    </rPh>
    <rPh sb="9" eb="11">
      <t>ゼンタイ</t>
    </rPh>
    <rPh sb="12" eb="14">
      <t>ヒョウカ</t>
    </rPh>
    <rPh sb="15" eb="17">
      <t>ミナオ</t>
    </rPh>
    <rPh sb="19" eb="21">
      <t>シジ</t>
    </rPh>
    <phoneticPr fontId="2"/>
  </si>
  <si>
    <t>代表者は、定期的にエコアクション２１に基づく環境経営全体の取組状況及びその効果を評価しているか。</t>
    <phoneticPr fontId="2"/>
  </si>
  <si>
    <t>１５．環境経営レポートの作成</t>
    <rPh sb="3" eb="5">
      <t>カンキョウ</t>
    </rPh>
    <rPh sb="5" eb="7">
      <t>ケイエイ</t>
    </rPh>
    <rPh sb="12" eb="14">
      <t>サクセイ</t>
    </rPh>
    <phoneticPr fontId="2"/>
  </si>
  <si>
    <t>環境経営計画に基づき実施した取組内容（実施体制を含む）</t>
  </si>
  <si>
    <t>代表者による全体の評価と見直し・指示</t>
  </si>
  <si>
    <t>組織の概要（事業者名，所在地，事業の概要、事業規模など）</t>
    <phoneticPr fontId="2"/>
  </si>
  <si>
    <t>対象範囲（認証・登録範囲）、レポートの対象期間及び発行日</t>
    <phoneticPr fontId="2"/>
  </si>
  <si>
    <t>環境関連法規などの遵守状況の確認及び評価の結果、並びに違反、訴訟などの有無</t>
    <phoneticPr fontId="2"/>
  </si>
  <si>
    <t>環境経営目標及び環境経営計画の実績・取組結果とその評価（実績には二酸化炭素排出量を含む）</t>
    <phoneticPr fontId="2"/>
  </si>
  <si>
    <t>次年度の環境経営目標及び環境経営計画</t>
    <phoneticPr fontId="2"/>
  </si>
  <si>
    <t>次の項目を盛り込んだ環境経営レポートを定期的に（原則毎年度）作成しているか</t>
    <phoneticPr fontId="2"/>
  </si>
  <si>
    <t>環境経営レポートを公表しているか。</t>
    <rPh sb="0" eb="2">
      <t>カンキョウ</t>
    </rPh>
    <rPh sb="2" eb="4">
      <t>ケイエイ</t>
    </rPh>
    <rPh sb="9" eb="11">
      <t>コウヒョウ</t>
    </rPh>
    <phoneticPr fontId="2"/>
  </si>
  <si>
    <t>可能な場合にはインターネットのウェブサイトに掲載しているか</t>
    <rPh sb="0" eb="2">
      <t>カノウ</t>
    </rPh>
    <rPh sb="3" eb="5">
      <t>バアイ</t>
    </rPh>
    <rPh sb="22" eb="24">
      <t>ケイサイ</t>
    </rPh>
    <phoneticPr fontId="2"/>
  </si>
  <si>
    <t>対応状況</t>
    <rPh sb="0" eb="2">
      <t>タイオウ</t>
    </rPh>
    <rPh sb="2" eb="4">
      <t>ジョウキョウ</t>
    </rPh>
    <phoneticPr fontId="2"/>
  </si>
  <si>
    <t>◆昨年度審査の指摘事項に対する対応状況</t>
    <rPh sb="1" eb="3">
      <t>サクネン</t>
    </rPh>
    <rPh sb="3" eb="4">
      <t>ド</t>
    </rPh>
    <rPh sb="4" eb="6">
      <t>シンサ</t>
    </rPh>
    <rPh sb="7" eb="9">
      <t>シテキ</t>
    </rPh>
    <rPh sb="9" eb="11">
      <t>ジコウ</t>
    </rPh>
    <rPh sb="12" eb="13">
      <t>タイ</t>
    </rPh>
    <rPh sb="15" eb="17">
      <t>タイオウ</t>
    </rPh>
    <rPh sb="17" eb="19">
      <t>ジョウキョウ</t>
    </rPh>
    <phoneticPr fontId="2"/>
  </si>
  <si>
    <t>課題とチャンスの対応</t>
    <rPh sb="0" eb="2">
      <t>カダイ</t>
    </rPh>
    <rPh sb="8" eb="10">
      <t>タイオウ</t>
    </rPh>
    <phoneticPr fontId="2"/>
  </si>
  <si>
    <t>各項目について判定する際に確認した環境関連文書や記録、ヒアリング内容等を、判定の根拠となるものとして明確に記載する。</t>
    <phoneticPr fontId="2"/>
  </si>
  <si>
    <t>全組織・全活動を対象としてエコアクション２１に取り組み、環境経営システムを構築、運用、
維持をしているか</t>
    <phoneticPr fontId="2"/>
  </si>
  <si>
    <t>対象組織及び活動を明確にしているか</t>
    <phoneticPr fontId="2"/>
  </si>
  <si>
    <t>代表者は環境経営に関する方針を定め、誓約しているか</t>
    <rPh sb="6" eb="8">
      <t>ケイエイ</t>
    </rPh>
    <rPh sb="9" eb="10">
      <t>カン</t>
    </rPh>
    <rPh sb="18" eb="20">
      <t>セイヤク</t>
    </rPh>
    <phoneticPr fontId="2"/>
  </si>
  <si>
    <t>事業を行うにあたって遵守しなければならない環境関連法規及びその他の環境関連要求事項など、並びに遵守のための組織の取組を整理し、一覧表など取りまとめているか</t>
    <rPh sb="44" eb="45">
      <t>ナラ</t>
    </rPh>
    <rPh sb="47" eb="49">
      <t>ジュンシュ</t>
    </rPh>
    <rPh sb="53" eb="55">
      <t>ソシキ</t>
    </rPh>
    <rPh sb="56" eb="58">
      <t>トリクミ</t>
    </rPh>
    <rPh sb="68" eb="69">
      <t>ト</t>
    </rPh>
    <phoneticPr fontId="2"/>
  </si>
  <si>
    <t>環境関連法規などは常に最新のものになるよう管理しているか</t>
    <rPh sb="21" eb="23">
      <t>カンリ</t>
    </rPh>
    <phoneticPr fontId="2"/>
  </si>
  <si>
    <t>環境経営目標及び環境経営計画は、要求事項２～５を踏まえて、具体的なものが策定されているか</t>
    <rPh sb="2" eb="4">
      <t>ケイエイ</t>
    </rPh>
    <rPh sb="10" eb="12">
      <t>ケイエイ</t>
    </rPh>
    <rPh sb="16" eb="18">
      <t>ヨウキュウ</t>
    </rPh>
    <rPh sb="18" eb="20">
      <t>ジコウ</t>
    </rPh>
    <rPh sb="24" eb="25">
      <t>フ</t>
    </rPh>
    <rPh sb="29" eb="32">
      <t>グタイテキ</t>
    </rPh>
    <rPh sb="36" eb="38">
      <t>サクテイ</t>
    </rPh>
    <phoneticPr fontId="2"/>
  </si>
  <si>
    <t>エコアクション２１を運用、維持し、環境経営を実践するために、代表者は効果的で必要十分な実施体制を構築しているか</t>
    <rPh sb="10" eb="12">
      <t>ウンヨウ</t>
    </rPh>
    <rPh sb="13" eb="15">
      <t>イジ</t>
    </rPh>
    <rPh sb="17" eb="19">
      <t>カンキョウ</t>
    </rPh>
    <rPh sb="19" eb="21">
      <t>ケイエイ</t>
    </rPh>
    <rPh sb="22" eb="24">
      <t>ジッセン</t>
    </rPh>
    <rPh sb="30" eb="33">
      <t>ダイヒョウシャ</t>
    </rPh>
    <rPh sb="34" eb="37">
      <t>コウカテキ</t>
    </rPh>
    <rPh sb="38" eb="40">
      <t>ヒツヨウ</t>
    </rPh>
    <rPh sb="40" eb="42">
      <t>ジュウブン</t>
    </rPh>
    <rPh sb="43" eb="45">
      <t>ジッシ</t>
    </rPh>
    <rPh sb="45" eb="47">
      <t>タイセイ</t>
    </rPh>
    <rPh sb="48" eb="50">
      <t>コウチク</t>
    </rPh>
    <phoneticPr fontId="2"/>
  </si>
  <si>
    <r>
      <t xml:space="preserve">整理と明確化には以下の事項を考慮しているか
</t>
    </r>
    <r>
      <rPr>
        <sz val="9"/>
        <rFont val="ＭＳ Ｐゴシック"/>
        <family val="3"/>
        <charset val="128"/>
      </rPr>
      <t>・事業内容
・事業を取り巻く状況
・事業と環境とのかかわり</t>
    </r>
    <rPh sb="0" eb="2">
      <t>セイリ</t>
    </rPh>
    <rPh sb="3" eb="6">
      <t>メイカクカ</t>
    </rPh>
    <rPh sb="8" eb="10">
      <t>イカ</t>
    </rPh>
    <rPh sb="11" eb="13">
      <t>ジコウ</t>
    </rPh>
    <rPh sb="14" eb="16">
      <t>コウリョ</t>
    </rPh>
    <rPh sb="23" eb="25">
      <t>ジギョウ</t>
    </rPh>
    <rPh sb="25" eb="27">
      <t>ナイヨウ</t>
    </rPh>
    <rPh sb="29" eb="31">
      <t>ジギョウ</t>
    </rPh>
    <rPh sb="32" eb="33">
      <t>ト</t>
    </rPh>
    <rPh sb="34" eb="35">
      <t>マ</t>
    </rPh>
    <rPh sb="36" eb="38">
      <t>ジョウキョウ</t>
    </rPh>
    <rPh sb="40" eb="42">
      <t>ジギョウ</t>
    </rPh>
    <rPh sb="43" eb="45">
      <t>カンキョウ</t>
    </rPh>
    <phoneticPr fontId="2"/>
  </si>
  <si>
    <r>
      <t xml:space="preserve">エコアクション２１の取組を適切に実施するため、全従業員を対象とした教育・訓練を実施しているか
</t>
    </r>
    <r>
      <rPr>
        <sz val="9"/>
        <rFont val="ＭＳ Ｐゴシック"/>
        <family val="3"/>
        <charset val="128"/>
      </rPr>
      <t>・環境経営方針
・環境経営目標・環境経営計画
・自らの役割・責任、役職に応じ　た取組内容　等</t>
    </r>
    <rPh sb="28" eb="30">
      <t>タイショウ</t>
    </rPh>
    <rPh sb="33" eb="35">
      <t>キョウイク</t>
    </rPh>
    <rPh sb="36" eb="38">
      <t>クンレン</t>
    </rPh>
    <rPh sb="39" eb="41">
      <t>ジッシ</t>
    </rPh>
    <rPh sb="48" eb="50">
      <t>カンキョウ</t>
    </rPh>
    <rPh sb="50" eb="52">
      <t>ケイエイ</t>
    </rPh>
    <rPh sb="52" eb="54">
      <t>ホウシン</t>
    </rPh>
    <rPh sb="56" eb="58">
      <t>カンキョウ</t>
    </rPh>
    <rPh sb="58" eb="60">
      <t>ケイエイ</t>
    </rPh>
    <rPh sb="60" eb="62">
      <t>モクヒョウ</t>
    </rPh>
    <rPh sb="63" eb="65">
      <t>カンキョウ</t>
    </rPh>
    <rPh sb="65" eb="67">
      <t>ケイエイ</t>
    </rPh>
    <rPh sb="67" eb="69">
      <t>ケイカク</t>
    </rPh>
    <rPh sb="71" eb="72">
      <t>ミズカ</t>
    </rPh>
    <rPh sb="74" eb="76">
      <t>ヤクワリ</t>
    </rPh>
    <rPh sb="77" eb="79">
      <t>セキニン</t>
    </rPh>
    <rPh sb="80" eb="82">
      <t>ヤクショク</t>
    </rPh>
    <rPh sb="83" eb="84">
      <t>オウ</t>
    </rPh>
    <rPh sb="87" eb="89">
      <t>トリクミ</t>
    </rPh>
    <rPh sb="89" eb="91">
      <t>ナイヨウ</t>
    </rPh>
    <rPh sb="92" eb="93">
      <t>トウ</t>
    </rPh>
    <phoneticPr fontId="2"/>
  </si>
  <si>
    <r>
      <t xml:space="preserve">環境に関する特定の業務がある場合、その業務に関わる従業員を対象とした教育・訓練を実施しているか
</t>
    </r>
    <r>
      <rPr>
        <sz val="9"/>
        <rFont val="ＭＳ Ｐゴシック"/>
        <family val="3"/>
        <charset val="128"/>
      </rPr>
      <t>・環境法規などに関わる業務
・環境に大きな影響を及ぼす業務
・緊急事態に対応する役割　等</t>
    </r>
    <rPh sb="0" eb="2">
      <t>カンキョウ</t>
    </rPh>
    <rPh sb="3" eb="4">
      <t>カン</t>
    </rPh>
    <rPh sb="6" eb="8">
      <t>トクテイ</t>
    </rPh>
    <rPh sb="9" eb="11">
      <t>ギョウム</t>
    </rPh>
    <rPh sb="14" eb="16">
      <t>バアイ</t>
    </rPh>
    <rPh sb="19" eb="21">
      <t>ギョウム</t>
    </rPh>
    <rPh sb="22" eb="23">
      <t>カカ</t>
    </rPh>
    <rPh sb="25" eb="28">
      <t>ジュウギョウイン</t>
    </rPh>
    <rPh sb="29" eb="31">
      <t>タイショウ</t>
    </rPh>
    <rPh sb="34" eb="36">
      <t>キョウイク</t>
    </rPh>
    <rPh sb="37" eb="39">
      <t>クンレン</t>
    </rPh>
    <rPh sb="40" eb="42">
      <t>ジッシ</t>
    </rPh>
    <rPh sb="49" eb="51">
      <t>カンキョウ</t>
    </rPh>
    <rPh sb="51" eb="53">
      <t>ホウキ</t>
    </rPh>
    <rPh sb="56" eb="57">
      <t>カカ</t>
    </rPh>
    <rPh sb="59" eb="61">
      <t>ギョウム</t>
    </rPh>
    <rPh sb="63" eb="65">
      <t>カンキョウ</t>
    </rPh>
    <rPh sb="66" eb="67">
      <t>オオ</t>
    </rPh>
    <rPh sb="69" eb="71">
      <t>エイキョウ</t>
    </rPh>
    <rPh sb="72" eb="73">
      <t>オヨ</t>
    </rPh>
    <rPh sb="75" eb="77">
      <t>ギョウム</t>
    </rPh>
    <rPh sb="79" eb="81">
      <t>キンキュウ</t>
    </rPh>
    <rPh sb="81" eb="83">
      <t>ジタイ</t>
    </rPh>
    <rPh sb="84" eb="86">
      <t>タイオウ</t>
    </rPh>
    <rPh sb="88" eb="90">
      <t>ヤクワリ</t>
    </rPh>
    <rPh sb="91" eb="92">
      <t>トウ</t>
    </rPh>
    <phoneticPr fontId="2"/>
  </si>
  <si>
    <r>
      <t xml:space="preserve">環境経営システムに関する以下の項目の確認・評価を適切な頻度で実施しているか。
</t>
    </r>
    <r>
      <rPr>
        <sz val="9"/>
        <rFont val="ＭＳ Ｐゴシック"/>
        <family val="3"/>
        <charset val="128"/>
      </rPr>
      <t>・環境経営目標の達成状況
・環境経営計画の実施状況
・環境関連法規などの遵守状況</t>
    </r>
    <rPh sb="0" eb="2">
      <t>カンキョウ</t>
    </rPh>
    <rPh sb="2" eb="4">
      <t>ケイエイ</t>
    </rPh>
    <rPh sb="9" eb="10">
      <t>カン</t>
    </rPh>
    <rPh sb="12" eb="14">
      <t>イカ</t>
    </rPh>
    <rPh sb="15" eb="17">
      <t>コウモク</t>
    </rPh>
    <rPh sb="18" eb="20">
      <t>カクニン</t>
    </rPh>
    <rPh sb="21" eb="23">
      <t>ヒョウカ</t>
    </rPh>
    <rPh sb="24" eb="26">
      <t>テキセツ</t>
    </rPh>
    <rPh sb="27" eb="29">
      <t>ヒンド</t>
    </rPh>
    <rPh sb="30" eb="32">
      <t>ジッシ</t>
    </rPh>
    <rPh sb="40" eb="42">
      <t>カンキョウ</t>
    </rPh>
    <rPh sb="42" eb="44">
      <t>ケイエイ</t>
    </rPh>
    <rPh sb="44" eb="46">
      <t>モクヒョウ</t>
    </rPh>
    <rPh sb="47" eb="49">
      <t>タッセイ</t>
    </rPh>
    <rPh sb="49" eb="51">
      <t>ジョウキョウ</t>
    </rPh>
    <rPh sb="53" eb="55">
      <t>カンキョウ</t>
    </rPh>
    <rPh sb="55" eb="57">
      <t>ケイエイ</t>
    </rPh>
    <rPh sb="57" eb="59">
      <t>ケイカク</t>
    </rPh>
    <rPh sb="60" eb="62">
      <t>ジッシ</t>
    </rPh>
    <rPh sb="62" eb="64">
      <t>ジョウキョウ</t>
    </rPh>
    <rPh sb="66" eb="68">
      <t>カンキョウ</t>
    </rPh>
    <rPh sb="68" eb="70">
      <t>カンレン</t>
    </rPh>
    <rPh sb="70" eb="72">
      <t>ホウキ</t>
    </rPh>
    <rPh sb="75" eb="77">
      <t>ジュンシュ</t>
    </rPh>
    <rPh sb="77" eb="79">
      <t>ジョウキョウ</t>
    </rPh>
    <phoneticPr fontId="2"/>
  </si>
  <si>
    <r>
      <t xml:space="preserve">以下の項目を含む総括的な見直しを実施し、必要な指示を行っているか。
</t>
    </r>
    <r>
      <rPr>
        <sz val="9"/>
        <rFont val="ＭＳ Ｐゴシック"/>
        <family val="3"/>
        <charset val="128"/>
      </rPr>
      <t>・ 環境経営方針
・ 環境経営目標及び環境経営計画
・ 実施体制</t>
    </r>
    <phoneticPr fontId="2"/>
  </si>
  <si>
    <t>代表者による経営における課題とチャンスの明確化</t>
    <rPh sb="0" eb="3">
      <t>ダイヒョウシャ</t>
    </rPh>
    <rPh sb="6" eb="8">
      <t>ケイエイ</t>
    </rPh>
    <rPh sb="12" eb="14">
      <t>カダイ</t>
    </rPh>
    <rPh sb="20" eb="22">
      <t>メイカク</t>
    </rPh>
    <rPh sb="22" eb="23">
      <t>カ</t>
    </rPh>
    <phoneticPr fontId="2"/>
  </si>
  <si>
    <t>環境への負荷と環境への取組状況の把握及び評価</t>
    <phoneticPr fontId="2"/>
  </si>
  <si>
    <t>環境関連法規などの取りまとめ</t>
    <phoneticPr fontId="2"/>
  </si>
  <si>
    <t>実施体制の構築</t>
    <phoneticPr fontId="2"/>
  </si>
  <si>
    <t>環境経営目標及び環境経営計画の策定</t>
    <phoneticPr fontId="2"/>
  </si>
  <si>
    <t>教育・訓練の実施</t>
    <phoneticPr fontId="2"/>
  </si>
  <si>
    <t>実施及び運用</t>
    <phoneticPr fontId="2"/>
  </si>
  <si>
    <t>環境コミュニケーションの実施</t>
    <phoneticPr fontId="2"/>
  </si>
  <si>
    <t>環境上の緊急事態への準備及び対応</t>
    <phoneticPr fontId="2"/>
  </si>
  <si>
    <t>文書類の作成・管理</t>
    <rPh sb="0" eb="3">
      <t>ブンショルイ</t>
    </rPh>
    <rPh sb="4" eb="6">
      <t>サクセイ</t>
    </rPh>
    <rPh sb="7" eb="9">
      <t>カンリ</t>
    </rPh>
    <phoneticPr fontId="2"/>
  </si>
  <si>
    <t>取組状況の確認・評価､並びに問題の是正及び予防</t>
    <phoneticPr fontId="2"/>
  </si>
  <si>
    <t>代表者による全体の評価と見直し・指示</t>
    <phoneticPr fontId="2"/>
  </si>
  <si>
    <t>環境経営レポートの作成</t>
    <phoneticPr fontId="2"/>
  </si>
  <si>
    <t>１６．環境経営レポートの公表と活用</t>
    <rPh sb="3" eb="5">
      <t>カンキョウ</t>
    </rPh>
    <rPh sb="5" eb="7">
      <t>ケイエイ</t>
    </rPh>
    <rPh sb="12" eb="14">
      <t>コウヒョウ</t>
    </rPh>
    <rPh sb="15" eb="17">
      <t>カツヨウ</t>
    </rPh>
    <phoneticPr fontId="2"/>
  </si>
  <si>
    <t>環境経営レポートの公表と活用
（次回発行予定日：○○年○月 頃）</t>
    <rPh sb="16" eb="18">
      <t>ジカイ</t>
    </rPh>
    <rPh sb="18" eb="20">
      <t>ハッコウ</t>
    </rPh>
    <rPh sb="20" eb="22">
      <t>ヨテイ</t>
    </rPh>
    <rPh sb="22" eb="23">
      <t>ニチ</t>
    </rPh>
    <rPh sb="26" eb="27">
      <t>ネン</t>
    </rPh>
    <rPh sb="28" eb="29">
      <t>ガツ</t>
    </rPh>
    <rPh sb="30" eb="31">
      <t>コロ</t>
    </rPh>
    <phoneticPr fontId="2"/>
  </si>
  <si>
    <t>A判定項目における
対応策（協議内容）</t>
    <phoneticPr fontId="2"/>
  </si>
  <si>
    <t>審査実施日</t>
    <rPh sb="2" eb="4">
      <t>ジッシ</t>
    </rPh>
    <phoneticPr fontId="2"/>
  </si>
  <si>
    <t>該当要求事項</t>
  </si>
  <si>
    <t>指摘事項の内容：</t>
    <rPh sb="0" eb="2">
      <t>シテキ</t>
    </rPh>
    <rPh sb="2" eb="4">
      <t>ジコウ</t>
    </rPh>
    <rPh sb="5" eb="7">
      <t>ナイヨウ</t>
    </rPh>
    <phoneticPr fontId="2"/>
  </si>
  <si>
    <t>受審事業者の代表者の署名：</t>
    <rPh sb="0" eb="2">
      <t>ジュシン</t>
    </rPh>
    <rPh sb="2" eb="5">
      <t>ジギョウシャ</t>
    </rPh>
    <rPh sb="6" eb="9">
      <t>ダイヒョウシャ</t>
    </rPh>
    <rPh sb="10" eb="12">
      <t>ショメイ</t>
    </rPh>
    <phoneticPr fontId="2"/>
  </si>
  <si>
    <t>　２．是正措置の内容（原因の除去と再発防止策）及び是正処置完了年月日（計画の場合、実施予定時期を含む）：</t>
    <rPh sb="3" eb="5">
      <t>ゼセイ</t>
    </rPh>
    <rPh sb="5" eb="7">
      <t>ソチ</t>
    </rPh>
    <rPh sb="8" eb="10">
      <t>ナイヨウ</t>
    </rPh>
    <rPh sb="11" eb="13">
      <t>ゲンイン</t>
    </rPh>
    <rPh sb="14" eb="16">
      <t>ジョキョ</t>
    </rPh>
    <rPh sb="25" eb="27">
      <t>ゼセイ</t>
    </rPh>
    <phoneticPr fontId="2"/>
  </si>
  <si>
    <t>　受審事業者代表者の署名：</t>
    <rPh sb="1" eb="3">
      <t>ジュシン</t>
    </rPh>
    <rPh sb="3" eb="6">
      <t>ジギョウシャ</t>
    </rPh>
    <phoneticPr fontId="2"/>
  </si>
  <si>
    <t>コメントＮｏ.</t>
    <phoneticPr fontId="2"/>
  </si>
  <si>
    <t>　１．発生の原因：</t>
    <phoneticPr fontId="2"/>
  </si>
  <si>
    <t>　是正処置実施又は計画の承認／所見：</t>
    <phoneticPr fontId="2"/>
  </si>
  <si>
    <t>代表者：</t>
    <phoneticPr fontId="2"/>
  </si>
  <si>
    <t>連絡担当者：</t>
    <rPh sb="0" eb="2">
      <t>レンラク</t>
    </rPh>
    <rPh sb="2" eb="5">
      <t>タントウシャ</t>
    </rPh>
    <phoneticPr fontId="2"/>
  </si>
  <si>
    <t>ガイドラインに適合、ガイドラインに軽微な不適合、ガイドラインに不適合</t>
    <rPh sb="7" eb="9">
      <t>テキゴウ</t>
    </rPh>
    <rPh sb="17" eb="19">
      <t>ケイビ</t>
    </rPh>
    <rPh sb="20" eb="23">
      <t>フテキゴウ</t>
    </rPh>
    <rPh sb="31" eb="34">
      <t>フテキゴウ</t>
    </rPh>
    <phoneticPr fontId="2"/>
  </si>
  <si>
    <t>氏名及び役職：</t>
    <rPh sb="0" eb="2">
      <t>シメイ</t>
    </rPh>
    <rPh sb="2" eb="3">
      <t>オヨ</t>
    </rPh>
    <rPh sb="4" eb="6">
      <t>ヤクショク</t>
    </rPh>
    <phoneticPr fontId="2"/>
  </si>
  <si>
    <t>審査で確認された課題とチャンス</t>
    <rPh sb="0" eb="2">
      <t>シンサ</t>
    </rPh>
    <rPh sb="3" eb="5">
      <t>カクニン</t>
    </rPh>
    <rPh sb="8" eb="10">
      <t>カダイ</t>
    </rPh>
    <phoneticPr fontId="2"/>
  </si>
  <si>
    <r>
      <t>　</t>
    </r>
    <r>
      <rPr>
        <sz val="10"/>
        <rFont val="ＭＳ Ｐゴシック"/>
        <family val="3"/>
        <charset val="128"/>
      </rPr>
      <t>対象事業所</t>
    </r>
    <r>
      <rPr>
        <sz val="11"/>
        <rFont val="ＭＳ Ｐゴシック"/>
        <family val="3"/>
        <charset val="128"/>
      </rPr>
      <t xml:space="preserve">
　</t>
    </r>
    <r>
      <rPr>
        <sz val="9"/>
        <rFont val="ＭＳ Ｐゴシック"/>
        <family val="3"/>
        <charset val="128"/>
      </rPr>
      <t>※現地審査実施事業所の
　　　前に●を付ける</t>
    </r>
    <rPh sb="9" eb="11">
      <t>ゲンチ</t>
    </rPh>
    <phoneticPr fontId="2"/>
  </si>
  <si>
    <t>様式集利用の注意</t>
    <rPh sb="0" eb="2">
      <t>ヨウシキ</t>
    </rPh>
    <rPh sb="2" eb="3">
      <t>シュウ</t>
    </rPh>
    <rPh sb="3" eb="5">
      <t>リヨウ</t>
    </rPh>
    <rPh sb="6" eb="8">
      <t>チュウイ</t>
    </rPh>
    <phoneticPr fontId="2"/>
  </si>
  <si>
    <t>５．審査終了時に、報告書のプリントアウトをお願い致します（対応が難しい場合は、予めご連絡下さい）。</t>
    <phoneticPr fontId="2"/>
  </si>
  <si>
    <t>20　　年　　　月　　　日</t>
    <rPh sb="4" eb="5">
      <t>ネン</t>
    </rPh>
    <rPh sb="8" eb="9">
      <t>ガツ</t>
    </rPh>
    <rPh sb="12" eb="13">
      <t>ニチ</t>
    </rPh>
    <phoneticPr fontId="2"/>
  </si>
  <si>
    <t>支払金額</t>
    <rPh sb="0" eb="2">
      <t>シハラ</t>
    </rPh>
    <rPh sb="2" eb="4">
      <t>キンガク</t>
    </rPh>
    <phoneticPr fontId="2"/>
  </si>
  <si>
    <t>選択してください</t>
  </si>
  <si>
    <t>20　　年　　月　　日</t>
    <rPh sb="4" eb="5">
      <t>ネン</t>
    </rPh>
    <rPh sb="7" eb="8">
      <t>ガツ</t>
    </rPh>
    <rPh sb="10" eb="11">
      <t>ニチ</t>
    </rPh>
    <phoneticPr fontId="2"/>
  </si>
  <si>
    <t>３．環境経営方針の策定</t>
    <rPh sb="2" eb="4">
      <t>カンキョウ</t>
    </rPh>
    <rPh sb="4" eb="6">
      <t>ケイエイ</t>
    </rPh>
    <rPh sb="6" eb="8">
      <t>ホウシン</t>
    </rPh>
    <phoneticPr fontId="2"/>
  </si>
  <si>
    <r>
      <t>Ø</t>
    </r>
    <r>
      <rPr>
        <sz val="7"/>
        <rFont val="Times New Roman"/>
        <family val="1"/>
      </rPr>
      <t xml:space="preserve">         </t>
    </r>
    <r>
      <rPr>
        <sz val="10.5"/>
        <rFont val="ＭＳ Ｐゴシック"/>
        <family val="3"/>
        <charset val="128"/>
      </rPr>
      <t>ガイド役の方の氏名、部署、役職をご連絡下さい</t>
    </r>
    <phoneticPr fontId="2"/>
  </si>
  <si>
    <r>
      <t>Ø</t>
    </r>
    <r>
      <rPr>
        <sz val="7"/>
        <rFont val="Times New Roman"/>
        <family val="1"/>
      </rPr>
      <t xml:space="preserve">         </t>
    </r>
    <r>
      <rPr>
        <sz val="10.5"/>
        <rFont val="ＭＳ Ｐゴシック"/>
        <family val="3"/>
        <charset val="128"/>
      </rPr>
      <t>各事業所レイアウト(環境関連設備の場所がわかるもの)</t>
    </r>
    <phoneticPr fontId="2"/>
  </si>
  <si>
    <r>
      <t>Ø</t>
    </r>
    <r>
      <rPr>
        <sz val="7"/>
        <rFont val="Times New Roman"/>
        <family val="1"/>
      </rPr>
      <t xml:space="preserve">         </t>
    </r>
    <r>
      <rPr>
        <sz val="10.5"/>
        <rFont val="ＭＳ Ｐゴシック"/>
        <family val="3"/>
        <charset val="128"/>
      </rPr>
      <t>審査開始会議及び審査終了会議の出席者氏名、部署、役職等</t>
    </r>
    <phoneticPr fontId="2"/>
  </si>
  <si>
    <t>　*所在地</t>
    <phoneticPr fontId="2"/>
  </si>
  <si>
    <t>環境経営レポート</t>
    <rPh sb="0" eb="2">
      <t>カンキョウ</t>
    </rPh>
    <rPh sb="2" eb="4">
      <t>ケイエイ</t>
    </rPh>
    <phoneticPr fontId="2"/>
  </si>
  <si>
    <t>現地審査チェックリスト</t>
    <rPh sb="0" eb="2">
      <t>ゲンチ</t>
    </rPh>
    <phoneticPr fontId="2"/>
  </si>
  <si>
    <r>
      <t xml:space="preserve">＜判定区分＞
</t>
    </r>
    <r>
      <rPr>
        <b/>
        <sz val="10"/>
        <rFont val="ＭＳ Ｐゴシック"/>
        <family val="3"/>
        <charset val="128"/>
      </rPr>
      <t>適合</t>
    </r>
    <r>
      <rPr>
        <sz val="10"/>
        <rFont val="ＭＳ Ｐゴシック"/>
        <family val="3"/>
        <charset val="128"/>
      </rPr>
      <t xml:space="preserve">
　ガイドラインに適合である。
</t>
    </r>
    <r>
      <rPr>
        <b/>
        <sz val="10"/>
        <rFont val="ＭＳ Ｐゴシック"/>
        <family val="3"/>
        <charset val="128"/>
      </rPr>
      <t>Ａ：改善事項</t>
    </r>
    <r>
      <rPr>
        <sz val="10"/>
        <rFont val="ＭＳ Ｐゴシック"/>
        <family val="3"/>
        <charset val="128"/>
      </rPr>
      <t xml:space="preserve">
　ガイドラインに適合であるが改善すると良い点。
</t>
    </r>
    <r>
      <rPr>
        <b/>
        <sz val="10"/>
        <rFont val="ＭＳ Ｐゴシック"/>
        <family val="3"/>
        <charset val="128"/>
      </rPr>
      <t>Ｂ：軽微な不適合</t>
    </r>
    <r>
      <rPr>
        <sz val="10"/>
        <rFont val="ＭＳ Ｐゴシック"/>
        <family val="3"/>
        <charset val="128"/>
      </rPr>
      <t xml:space="preserve">
　ガイドラインの要求、又は組織が定めた手順に一部適合していない。
</t>
    </r>
    <r>
      <rPr>
        <b/>
        <sz val="10"/>
        <rFont val="ＭＳ Ｐゴシック"/>
        <family val="3"/>
        <charset val="128"/>
      </rPr>
      <t>Ｃ：不適合</t>
    </r>
    <r>
      <rPr>
        <sz val="10"/>
        <rFont val="ＭＳ Ｐゴシック"/>
        <family val="3"/>
        <charset val="128"/>
      </rPr>
      <t xml:space="preserve">
　ガイドラインの要求に適合していない、又は組織が定めた手順に重大な問題がある。以下の内容に1つ以上該当する場合が不適合に相当する。　
・ガイドラインの要求に要求事項単位で1つ以上全く対応していない　
・環境関連法規などに重大な違反がある　
・前回審査のＢ又はＣに正答な理由なく対応していない　
</t>
    </r>
    <r>
      <rPr>
        <b/>
        <sz val="10"/>
        <rFont val="ＭＳ Ｐゴシック"/>
        <family val="3"/>
        <charset val="128"/>
      </rPr>
      <t>Ｓ：特に優れた点</t>
    </r>
    <r>
      <rPr>
        <sz val="10"/>
        <rFont val="ＭＳ Ｐゴシック"/>
        <family val="3"/>
        <charset val="128"/>
      </rPr>
      <t xml:space="preserve">
　組織のエコアクション２１の取組みで特に優れた点。</t>
    </r>
    <phoneticPr fontId="2"/>
  </si>
  <si>
    <t>サイト認証の場合、環境経営レポートに段階的に拡大する方針とスケジュール（原則として最長４年以内）を明確にしているか</t>
    <rPh sb="3" eb="5">
      <t>ニンショウ</t>
    </rPh>
    <rPh sb="6" eb="8">
      <t>バアイ</t>
    </rPh>
    <rPh sb="9" eb="11">
      <t>カンキョウ</t>
    </rPh>
    <rPh sb="11" eb="13">
      <t>ケイエイ</t>
    </rPh>
    <rPh sb="49" eb="51">
      <t>メイカク</t>
    </rPh>
    <phoneticPr fontId="2"/>
  </si>
  <si>
    <t>制定日（改訂した場合は、改訂日）及び代表者名を記載しているか</t>
    <rPh sb="0" eb="2">
      <t>セイテイ</t>
    </rPh>
    <rPh sb="2" eb="3">
      <t>ビ</t>
    </rPh>
    <rPh sb="4" eb="6">
      <t>カイテイ</t>
    </rPh>
    <rPh sb="8" eb="10">
      <t>バアイ</t>
    </rPh>
    <rPh sb="12" eb="14">
      <t>カイテイ</t>
    </rPh>
    <rPh sb="14" eb="15">
      <t>ニチ</t>
    </rPh>
    <rPh sb="16" eb="17">
      <t>オヨ</t>
    </rPh>
    <rPh sb="18" eb="21">
      <t>ダイヒョウシャ</t>
    </rPh>
    <rPh sb="21" eb="22">
      <t>メイ</t>
    </rPh>
    <rPh sb="23" eb="25">
      <t>キサイ</t>
    </rPh>
    <phoneticPr fontId="2"/>
  </si>
  <si>
    <t>環境負荷について、以下の項目を把握しているか
・二酸化炭素排出量
・廃棄物排出量
・水使用量
・化学物質使用量</t>
    <rPh sb="0" eb="2">
      <t>カンキョウ</t>
    </rPh>
    <rPh sb="2" eb="4">
      <t>フカ</t>
    </rPh>
    <rPh sb="9" eb="11">
      <t>イカ</t>
    </rPh>
    <rPh sb="12" eb="14">
      <t>コウモク</t>
    </rPh>
    <rPh sb="15" eb="17">
      <t>ハアク</t>
    </rPh>
    <rPh sb="24" eb="27">
      <t>ニサンカ</t>
    </rPh>
    <rPh sb="27" eb="29">
      <t>タンソ</t>
    </rPh>
    <rPh sb="29" eb="31">
      <t>ハイシュツ</t>
    </rPh>
    <rPh sb="31" eb="32">
      <t>リョウ</t>
    </rPh>
    <rPh sb="34" eb="37">
      <t>ハイキブツ</t>
    </rPh>
    <rPh sb="37" eb="39">
      <t>ハイシュツ</t>
    </rPh>
    <rPh sb="39" eb="40">
      <t>リョウ</t>
    </rPh>
    <rPh sb="42" eb="43">
      <t>ミズ</t>
    </rPh>
    <rPh sb="43" eb="45">
      <t>シヨウ</t>
    </rPh>
    <rPh sb="45" eb="46">
      <t>リョウ</t>
    </rPh>
    <rPh sb="48" eb="50">
      <t>カガク</t>
    </rPh>
    <rPh sb="50" eb="52">
      <t>ブッシツ</t>
    </rPh>
    <rPh sb="52" eb="55">
      <t>シヨウリョウ</t>
    </rPh>
    <phoneticPr fontId="2"/>
  </si>
  <si>
    <t>環境経営方針の策定</t>
    <rPh sb="2" eb="4">
      <t>ケイエイ</t>
    </rPh>
    <phoneticPr fontId="2"/>
  </si>
  <si>
    <t>　審査員署名：</t>
    <rPh sb="3" eb="4">
      <t>イン</t>
    </rPh>
    <phoneticPr fontId="2"/>
  </si>
  <si>
    <t>　　審査費用及び旅費（交通費、宿泊費）として、総額で</t>
    <rPh sb="2" eb="4">
      <t>シンサ</t>
    </rPh>
    <rPh sb="4" eb="6">
      <t>ヒヨウ</t>
    </rPh>
    <rPh sb="6" eb="7">
      <t>オヨ</t>
    </rPh>
    <rPh sb="8" eb="10">
      <t>リョヒ</t>
    </rPh>
    <rPh sb="11" eb="14">
      <t>コウツウヒ</t>
    </rPh>
    <rPh sb="15" eb="18">
      <t>シュクハクヒ</t>
    </rPh>
    <rPh sb="23" eb="25">
      <t>ソウガク</t>
    </rPh>
    <phoneticPr fontId="2"/>
  </si>
  <si>
    <t>７．審査においてご提示・ご提供いただく文書、記録その他の資料は、１部を担当事務局、１部を中央事務局に送付いたしますので、計２部必要です。なお、中間審査の場合は、1部で結構です。</t>
    <rPh sb="60" eb="61">
      <t>ケイ</t>
    </rPh>
    <rPh sb="63" eb="65">
      <t>ヒツヨウ</t>
    </rPh>
    <rPh sb="71" eb="73">
      <t>チュウカン</t>
    </rPh>
    <rPh sb="73" eb="75">
      <t>シンサ</t>
    </rPh>
    <rPh sb="76" eb="78">
      <t>バアイ</t>
    </rPh>
    <rPh sb="81" eb="82">
      <t>ブ</t>
    </rPh>
    <rPh sb="83" eb="85">
      <t>ケッコウ</t>
    </rPh>
    <phoneticPr fontId="2"/>
  </si>
  <si>
    <t>・担当事務局と審査員は審査で知り得た情報について、守秘義務があることを説明する。</t>
    <rPh sb="1" eb="3">
      <t>タントウ</t>
    </rPh>
    <rPh sb="3" eb="6">
      <t>ジムキョク</t>
    </rPh>
    <rPh sb="7" eb="9">
      <t>シンサ</t>
    </rPh>
    <rPh sb="9" eb="10">
      <t>イン</t>
    </rPh>
    <phoneticPr fontId="2"/>
  </si>
  <si>
    <t>EA21審査員身分証の提示等</t>
    <rPh sb="6" eb="7">
      <t>イン</t>
    </rPh>
    <rPh sb="13" eb="14">
      <t>トウ</t>
    </rPh>
    <phoneticPr fontId="2"/>
  </si>
  <si>
    <t>審査員自己紹介</t>
    <rPh sb="0" eb="3">
      <t>シンサイン</t>
    </rPh>
    <rPh sb="3" eb="5">
      <t>ジコ</t>
    </rPh>
    <phoneticPr fontId="2"/>
  </si>
  <si>
    <t>審査員氏名</t>
    <rPh sb="0" eb="2">
      <t>シンサ</t>
    </rPh>
    <rPh sb="2" eb="3">
      <t>イン</t>
    </rPh>
    <rPh sb="3" eb="5">
      <t>シメイ</t>
    </rPh>
    <phoneticPr fontId="2"/>
  </si>
  <si>
    <t>審査員との連絡窓口の確認</t>
    <rPh sb="2" eb="3">
      <t>イン</t>
    </rPh>
    <phoneticPr fontId="2"/>
  </si>
  <si>
    <t>・「A：改善事項」の対応策について協議内容を速やかに審査員に提出すること</t>
    <rPh sb="4" eb="6">
      <t>カイゼン</t>
    </rPh>
    <rPh sb="6" eb="8">
      <t>ジコウ</t>
    </rPh>
    <rPh sb="28" eb="29">
      <t>イン</t>
    </rPh>
    <phoneticPr fontId="2"/>
  </si>
  <si>
    <t>・審査のご協力に対しお礼を述べる。
・審査員の審査の実施状況等を把握し、今後の制度全体の改善に向けた資料とするため、後日、中央事務局から受審事業者に対して、認証・登録契約書とともに「エコアクション２１審査状況等調査票（アンケート）」が送付されるので、回答をしていただくようお願いする。（回答内容は、審査結果に影響しない）。
・また、引き続き継続的改善への取組みを期待していることも付け加える。</t>
    <rPh sb="21" eb="22">
      <t>イン</t>
    </rPh>
    <phoneticPr fontId="2"/>
  </si>
  <si>
    <t>　審査員氏名</t>
    <rPh sb="1" eb="3">
      <t>シンサ</t>
    </rPh>
    <rPh sb="3" eb="4">
      <t>イン</t>
    </rPh>
    <rPh sb="4" eb="6">
      <t>シメイ</t>
    </rPh>
    <phoneticPr fontId="2"/>
  </si>
  <si>
    <t>　審査員氏名</t>
    <rPh sb="3" eb="4">
      <t>イン</t>
    </rPh>
    <phoneticPr fontId="2"/>
  </si>
  <si>
    <t>適合,A,B,C,S</t>
    <rPh sb="0" eb="2">
      <t>テキゴウ</t>
    </rPh>
    <phoneticPr fontId="2"/>
  </si>
  <si>
    <t>審査報告書</t>
    <rPh sb="0" eb="2">
      <t>シンサ</t>
    </rPh>
    <phoneticPr fontId="2"/>
  </si>
  <si>
    <t>様式３　要求事項３　環境経営方針</t>
    <rPh sb="0" eb="2">
      <t>ヨウシキ</t>
    </rPh>
    <phoneticPr fontId="2"/>
  </si>
  <si>
    <t>様式３　要求事項４　環境への負荷の自己チェックの結果</t>
    <rPh sb="0" eb="2">
      <t>ヨウシキ</t>
    </rPh>
    <rPh sb="4" eb="6">
      <t>ヨウキュウ</t>
    </rPh>
    <rPh sb="6" eb="8">
      <t>ジコウ</t>
    </rPh>
    <rPh sb="10" eb="12">
      <t>カンキョウ</t>
    </rPh>
    <rPh sb="14" eb="16">
      <t>フカ</t>
    </rPh>
    <rPh sb="17" eb="19">
      <t>ジコ</t>
    </rPh>
    <rPh sb="24" eb="26">
      <t>ケッカ</t>
    </rPh>
    <phoneticPr fontId="2"/>
  </si>
  <si>
    <t>様式３　要求事項４　環境への取組の自己チェックの結果（登録審査時は必須）</t>
    <rPh sb="0" eb="2">
      <t>ヨウシキ</t>
    </rPh>
    <rPh sb="4" eb="6">
      <t>ヨウキュウ</t>
    </rPh>
    <rPh sb="6" eb="8">
      <t>ジコウ</t>
    </rPh>
    <rPh sb="10" eb="12">
      <t>カンキョウ</t>
    </rPh>
    <rPh sb="14" eb="16">
      <t>トリクミ</t>
    </rPh>
    <rPh sb="17" eb="19">
      <t>ジコ</t>
    </rPh>
    <rPh sb="24" eb="26">
      <t>ケッカ</t>
    </rPh>
    <rPh sb="27" eb="29">
      <t>トウロク</t>
    </rPh>
    <rPh sb="29" eb="31">
      <t>シンサ</t>
    </rPh>
    <rPh sb="31" eb="32">
      <t>ジ</t>
    </rPh>
    <rPh sb="33" eb="35">
      <t>ヒッス</t>
    </rPh>
    <phoneticPr fontId="2"/>
  </si>
  <si>
    <t>様式３　要求事項５　環境関連法規などの取りまとめ（一覧表など）</t>
    <rPh sb="0" eb="2">
      <t>ヨウシキ</t>
    </rPh>
    <rPh sb="4" eb="6">
      <t>ヨウキュウ</t>
    </rPh>
    <rPh sb="6" eb="8">
      <t>ジコウ</t>
    </rPh>
    <rPh sb="10" eb="12">
      <t>カンキョウ</t>
    </rPh>
    <rPh sb="12" eb="14">
      <t>カンレン</t>
    </rPh>
    <rPh sb="14" eb="16">
      <t>ホウキ</t>
    </rPh>
    <rPh sb="19" eb="20">
      <t>ト</t>
    </rPh>
    <rPh sb="25" eb="27">
      <t>イチラン</t>
    </rPh>
    <rPh sb="27" eb="28">
      <t>ヒョウ</t>
    </rPh>
    <phoneticPr fontId="2"/>
  </si>
  <si>
    <t>様式３ 要求事項６　環境経営目標</t>
    <rPh sb="0" eb="2">
      <t>ヨウシキ</t>
    </rPh>
    <rPh sb="4" eb="6">
      <t>ヨウキュウ</t>
    </rPh>
    <rPh sb="6" eb="8">
      <t>ジコウ</t>
    </rPh>
    <rPh sb="10" eb="12">
      <t>カンキョウ</t>
    </rPh>
    <rPh sb="12" eb="14">
      <t>ケイエイ</t>
    </rPh>
    <rPh sb="14" eb="16">
      <t>モクヒョウ</t>
    </rPh>
    <phoneticPr fontId="2"/>
  </si>
  <si>
    <t>様式３　要求事項６　環境経営計画</t>
    <rPh sb="0" eb="2">
      <t>ヨウシキ</t>
    </rPh>
    <rPh sb="4" eb="6">
      <t>ヨウキュウ</t>
    </rPh>
    <rPh sb="6" eb="8">
      <t>ジコウ</t>
    </rPh>
    <rPh sb="10" eb="12">
      <t>カンキョウ</t>
    </rPh>
    <rPh sb="12" eb="14">
      <t>ケイエイ</t>
    </rPh>
    <rPh sb="14" eb="16">
      <t>ケイカク</t>
    </rPh>
    <phoneticPr fontId="2"/>
  </si>
  <si>
    <t>様式３　要求事項７　実施体制（組織図に役割などを記したものでも可）</t>
    <rPh sb="0" eb="2">
      <t>ヨウシキ</t>
    </rPh>
    <rPh sb="4" eb="6">
      <t>ヨウキュウ</t>
    </rPh>
    <rPh sb="6" eb="8">
      <t>ジコウ</t>
    </rPh>
    <rPh sb="10" eb="12">
      <t>ジッシ</t>
    </rPh>
    <rPh sb="12" eb="14">
      <t>タイセイ</t>
    </rPh>
    <rPh sb="15" eb="18">
      <t>ソシキズ</t>
    </rPh>
    <rPh sb="19" eb="21">
      <t>ヤクワリ</t>
    </rPh>
    <rPh sb="24" eb="25">
      <t>シル</t>
    </rPh>
    <rPh sb="31" eb="32">
      <t>カ</t>
    </rPh>
    <phoneticPr fontId="2"/>
  </si>
  <si>
    <t>様式３　環境経営レポート
（業種別ガイドラインで要求事項とされる事項の記載も確認すること）</t>
    <rPh sb="0" eb="2">
      <t>ヨウシキ</t>
    </rPh>
    <rPh sb="4" eb="6">
      <t>カンキョウ</t>
    </rPh>
    <rPh sb="6" eb="8">
      <t>ケイエイ</t>
    </rPh>
    <rPh sb="14" eb="16">
      <t>ギョウシュ</t>
    </rPh>
    <rPh sb="16" eb="17">
      <t>ベツ</t>
    </rPh>
    <rPh sb="24" eb="26">
      <t>ヨウキュウ</t>
    </rPh>
    <rPh sb="26" eb="28">
      <t>ジコウ</t>
    </rPh>
    <rPh sb="32" eb="34">
      <t>ジコウ</t>
    </rPh>
    <rPh sb="35" eb="37">
      <t>キサイ</t>
    </rPh>
    <rPh sb="38" eb="40">
      <t>カクニン</t>
    </rPh>
    <phoneticPr fontId="2"/>
  </si>
  <si>
    <t>様式３　要求事項９　外部からの苦情などの受付状況及び対応結果</t>
    <rPh sb="0" eb="2">
      <t>ヨウシキ</t>
    </rPh>
    <rPh sb="4" eb="6">
      <t>ヨウキュウ</t>
    </rPh>
    <rPh sb="6" eb="8">
      <t>ジコウ</t>
    </rPh>
    <rPh sb="10" eb="12">
      <t>ガイブ</t>
    </rPh>
    <rPh sb="15" eb="17">
      <t>クジョウ</t>
    </rPh>
    <rPh sb="20" eb="22">
      <t>ウケツケ</t>
    </rPh>
    <rPh sb="22" eb="24">
      <t>ジョウキョウ</t>
    </rPh>
    <rPh sb="24" eb="25">
      <t>オヨ</t>
    </rPh>
    <rPh sb="26" eb="28">
      <t>タイオウ</t>
    </rPh>
    <rPh sb="28" eb="30">
      <t>ケッカ</t>
    </rPh>
    <phoneticPr fontId="2"/>
  </si>
  <si>
    <t>様式３　要求事項６　環境経営目標の達成状況及び環境経営計画の実施状況及びその評価結果</t>
    <rPh sb="0" eb="2">
      <t>ヨウシキ</t>
    </rPh>
    <rPh sb="4" eb="6">
      <t>ヨウキュウ</t>
    </rPh>
    <rPh sb="6" eb="8">
      <t>ジコウ</t>
    </rPh>
    <rPh sb="10" eb="12">
      <t>カンキョウ</t>
    </rPh>
    <rPh sb="12" eb="14">
      <t>ケイエイ</t>
    </rPh>
    <rPh sb="14" eb="16">
      <t>モクヒョウ</t>
    </rPh>
    <rPh sb="17" eb="19">
      <t>タッセイ</t>
    </rPh>
    <rPh sb="19" eb="21">
      <t>ジョウキョウ</t>
    </rPh>
    <rPh sb="21" eb="22">
      <t>オヨ</t>
    </rPh>
    <rPh sb="23" eb="25">
      <t>カンキョウ</t>
    </rPh>
    <rPh sb="25" eb="27">
      <t>ケイエイ</t>
    </rPh>
    <rPh sb="27" eb="29">
      <t>ケイカク</t>
    </rPh>
    <rPh sb="30" eb="32">
      <t>ジッシ</t>
    </rPh>
    <rPh sb="32" eb="34">
      <t>ジョウキョウ</t>
    </rPh>
    <rPh sb="34" eb="35">
      <t>オヨ</t>
    </rPh>
    <rPh sb="38" eb="40">
      <t>ヒョウカ</t>
    </rPh>
    <rPh sb="40" eb="42">
      <t>ケッカ</t>
    </rPh>
    <phoneticPr fontId="2"/>
  </si>
  <si>
    <t>様式３　要求事項１０　取組に必要な場合の手順書</t>
    <rPh sb="0" eb="2">
      <t>ヨウシキ</t>
    </rPh>
    <rPh sb="4" eb="6">
      <t>ヨウキュウ</t>
    </rPh>
    <rPh sb="6" eb="8">
      <t>ジコウ</t>
    </rPh>
    <rPh sb="11" eb="13">
      <t>トリクミ</t>
    </rPh>
    <rPh sb="14" eb="16">
      <t>ヒツヨウ</t>
    </rPh>
    <rPh sb="17" eb="19">
      <t>バアイ</t>
    </rPh>
    <rPh sb="20" eb="22">
      <t>テジュン</t>
    </rPh>
    <rPh sb="22" eb="23">
      <t>ショ</t>
    </rPh>
    <phoneticPr fontId="2"/>
  </si>
  <si>
    <t>様式３　要求事項１１　事故及び緊急事態の想定結果及びその対応策</t>
    <rPh sb="0" eb="2">
      <t>ヨウシキ</t>
    </rPh>
    <rPh sb="4" eb="6">
      <t>ヨウキュウ</t>
    </rPh>
    <rPh sb="6" eb="8">
      <t>ジコウ</t>
    </rPh>
    <rPh sb="11" eb="13">
      <t>ジコ</t>
    </rPh>
    <rPh sb="13" eb="14">
      <t>オヨ</t>
    </rPh>
    <rPh sb="15" eb="17">
      <t>キンキュウ</t>
    </rPh>
    <rPh sb="17" eb="19">
      <t>ジタイ</t>
    </rPh>
    <rPh sb="20" eb="22">
      <t>ソウテイ</t>
    </rPh>
    <rPh sb="22" eb="24">
      <t>ケッカ</t>
    </rPh>
    <rPh sb="24" eb="25">
      <t>オヨ</t>
    </rPh>
    <rPh sb="28" eb="30">
      <t>タイオウ</t>
    </rPh>
    <rPh sb="30" eb="31">
      <t>サク</t>
    </rPh>
    <phoneticPr fontId="2"/>
  </si>
  <si>
    <t>様式３　要求事項１１　環境上の緊急事態の対応に関する試行及び訓練の結果</t>
    <rPh sb="0" eb="2">
      <t>ヨウシキ</t>
    </rPh>
    <rPh sb="4" eb="6">
      <t>ヨウキュウ</t>
    </rPh>
    <rPh sb="6" eb="8">
      <t>ジコウ</t>
    </rPh>
    <rPh sb="11" eb="13">
      <t>カンキョウ</t>
    </rPh>
    <rPh sb="13" eb="14">
      <t>ジョウ</t>
    </rPh>
    <rPh sb="15" eb="17">
      <t>キンキュウ</t>
    </rPh>
    <rPh sb="17" eb="19">
      <t>ジタイ</t>
    </rPh>
    <rPh sb="20" eb="22">
      <t>タイオウ</t>
    </rPh>
    <rPh sb="23" eb="24">
      <t>カン</t>
    </rPh>
    <rPh sb="26" eb="28">
      <t>シコウ</t>
    </rPh>
    <rPh sb="28" eb="29">
      <t>オヨ</t>
    </rPh>
    <rPh sb="30" eb="32">
      <t>クンレン</t>
    </rPh>
    <rPh sb="33" eb="35">
      <t>ケッカ</t>
    </rPh>
    <phoneticPr fontId="2"/>
  </si>
  <si>
    <t>様式３　要求事項１３　問題点の是正処置及び予防処置の結果</t>
    <rPh sb="0" eb="2">
      <t>ヨウシキ</t>
    </rPh>
    <rPh sb="4" eb="6">
      <t>ヨウキュウ</t>
    </rPh>
    <rPh sb="6" eb="8">
      <t>ジコウ</t>
    </rPh>
    <rPh sb="11" eb="14">
      <t>モンダイテン</t>
    </rPh>
    <rPh sb="15" eb="17">
      <t>ゼセイ</t>
    </rPh>
    <rPh sb="17" eb="19">
      <t>ショチ</t>
    </rPh>
    <rPh sb="19" eb="20">
      <t>オヨ</t>
    </rPh>
    <rPh sb="21" eb="23">
      <t>ヨボウ</t>
    </rPh>
    <rPh sb="23" eb="25">
      <t>ショチ</t>
    </rPh>
    <rPh sb="26" eb="28">
      <t>ケッカ</t>
    </rPh>
    <phoneticPr fontId="2"/>
  </si>
  <si>
    <t>様式３　要求事項１３　内部監査の実施結果</t>
    <rPh sb="0" eb="2">
      <t>ヨウシキ</t>
    </rPh>
    <rPh sb="4" eb="6">
      <t>ヨウキュウ</t>
    </rPh>
    <rPh sb="6" eb="8">
      <t>ジコウ</t>
    </rPh>
    <rPh sb="11" eb="13">
      <t>ナイブ</t>
    </rPh>
    <rPh sb="13" eb="15">
      <t>カンサ</t>
    </rPh>
    <rPh sb="16" eb="18">
      <t>ジッシ</t>
    </rPh>
    <rPh sb="18" eb="20">
      <t>ケッカ</t>
    </rPh>
    <phoneticPr fontId="2"/>
  </si>
  <si>
    <t>様式３　要求事項１４　代表者による全体の取組状況の評価と見直し・指示の結果</t>
    <rPh sb="0" eb="2">
      <t>ヨウシキ</t>
    </rPh>
    <rPh sb="4" eb="6">
      <t>ヨウキュウ</t>
    </rPh>
    <rPh sb="6" eb="8">
      <t>ジコウ</t>
    </rPh>
    <rPh sb="11" eb="14">
      <t>ダイヒョウシャ</t>
    </rPh>
    <rPh sb="17" eb="19">
      <t>ゼンタイ</t>
    </rPh>
    <rPh sb="20" eb="22">
      <t>トリクミ</t>
    </rPh>
    <rPh sb="22" eb="24">
      <t>ジョウキョウ</t>
    </rPh>
    <rPh sb="25" eb="27">
      <t>ヒョウカ</t>
    </rPh>
    <rPh sb="28" eb="30">
      <t>ミナオ</t>
    </rPh>
    <rPh sb="32" eb="34">
      <t>シジ</t>
    </rPh>
    <rPh sb="35" eb="37">
      <t>ケッカ</t>
    </rPh>
    <phoneticPr fontId="2"/>
  </si>
  <si>
    <t>審査計画書</t>
    <rPh sb="0" eb="2">
      <t>シンサ</t>
    </rPh>
    <rPh sb="2" eb="5">
      <t>ケイカクショ</t>
    </rPh>
    <phoneticPr fontId="2"/>
  </si>
  <si>
    <t>署名（エコアクション２１審査員）：</t>
    <rPh sb="14" eb="15">
      <t>イン</t>
    </rPh>
    <phoneticPr fontId="2"/>
  </si>
  <si>
    <t>審査員は、記録に残し、組織に告げる。（審査員自ら、関係機関への連絡はしない）</t>
    <rPh sb="2" eb="3">
      <t>イン</t>
    </rPh>
    <rPh sb="21" eb="22">
      <t>イン</t>
    </rPh>
    <phoneticPr fontId="2"/>
  </si>
  <si>
    <t>　適合、A：指導事項、B：軽微な不適合、C：不適合、S：特に優れた点</t>
    <rPh sb="6" eb="8">
      <t>シドウ</t>
    </rPh>
    <rPh sb="8" eb="10">
      <t>ジコウ</t>
    </rPh>
    <rPh sb="13" eb="15">
      <t>ケイビ</t>
    </rPh>
    <rPh sb="16" eb="19">
      <t>フテキゴウ</t>
    </rPh>
    <rPh sb="28" eb="29">
      <t>トク</t>
    </rPh>
    <rPh sb="30" eb="31">
      <t>スグ</t>
    </rPh>
    <rPh sb="33" eb="34">
      <t>テン</t>
    </rPh>
    <phoneticPr fontId="2"/>
  </si>
  <si>
    <t>不適合事項の判断等に関する審査員の審査結果に対する異議がある場合は、審査を申し込んだ担当事務局へ御連絡をお願いする。</t>
    <rPh sb="15" eb="16">
      <t>イン</t>
    </rPh>
    <rPh sb="53" eb="54">
      <t>ネガ</t>
    </rPh>
    <phoneticPr fontId="2"/>
  </si>
  <si>
    <t>事業者の内部に起因するもの</t>
    <phoneticPr fontId="2"/>
  </si>
  <si>
    <t>事業者の外部に起因するもの</t>
    <phoneticPr fontId="2"/>
  </si>
  <si>
    <t>推奨事項または改善すると良い事項</t>
    <rPh sb="0" eb="2">
      <t>スイショウ</t>
    </rPh>
    <rPh sb="2" eb="4">
      <t>ジコウ</t>
    </rPh>
    <rPh sb="7" eb="9">
      <t>カイゼン</t>
    </rPh>
    <rPh sb="12" eb="13">
      <t>ヨ</t>
    </rPh>
    <rPh sb="14" eb="16">
      <t>ジコウ</t>
    </rPh>
    <phoneticPr fontId="2"/>
  </si>
  <si>
    <t>〒</t>
    <phoneticPr fontId="2"/>
  </si>
  <si>
    <t>現地（　人×　日）</t>
    <rPh sb="0" eb="2">
      <t>ゲンチ</t>
    </rPh>
    <rPh sb="4" eb="5">
      <t>ニン</t>
    </rPh>
    <rPh sb="7" eb="8">
      <t>ニチ</t>
    </rPh>
    <phoneticPr fontId="2"/>
  </si>
  <si>
    <t>○○～○○</t>
    <phoneticPr fontId="2"/>
  </si>
  <si>
    <t>実費</t>
    <phoneticPr fontId="2"/>
  </si>
  <si>
    <t>審査費用の源泉徴収・納付は受審事業者</t>
    <rPh sb="0" eb="2">
      <t>シンサ</t>
    </rPh>
    <rPh sb="2" eb="4">
      <t>ヒヨウ</t>
    </rPh>
    <rPh sb="5" eb="7">
      <t>ゲンセン</t>
    </rPh>
    <rPh sb="7" eb="9">
      <t>チョウシュウ</t>
    </rPh>
    <rPh sb="10" eb="12">
      <t>ノウフ</t>
    </rPh>
    <rPh sb="13" eb="15">
      <t>ジュシン</t>
    </rPh>
    <rPh sb="15" eb="18">
      <t>ジギョウシャ</t>
    </rPh>
    <phoneticPr fontId="2"/>
  </si>
  <si>
    <t>時間</t>
    <rPh sb="0" eb="2">
      <t>ジカン</t>
    </rPh>
    <phoneticPr fontId="2"/>
  </si>
  <si>
    <t>受付番号</t>
    <rPh sb="0" eb="2">
      <t>ウケツケ</t>
    </rPh>
    <rPh sb="2" eb="4">
      <t>バンゴウ</t>
    </rPh>
    <phoneticPr fontId="2"/>
  </si>
  <si>
    <t>受付日</t>
    <rPh sb="0" eb="2">
      <t>ウケツケ</t>
    </rPh>
    <rPh sb="2" eb="3">
      <t>ビ</t>
    </rPh>
    <phoneticPr fontId="2"/>
  </si>
  <si>
    <t>現場審査記録書</t>
    <rPh sb="0" eb="2">
      <t>ゲンバ</t>
    </rPh>
    <rPh sb="2" eb="4">
      <t>シンサ</t>
    </rPh>
    <rPh sb="4" eb="7">
      <t>キロクショ</t>
    </rPh>
    <phoneticPr fontId="2"/>
  </si>
  <si>
    <t>審査実施状況</t>
    <rPh sb="0" eb="2">
      <t>シンサ</t>
    </rPh>
    <rPh sb="2" eb="4">
      <t>ジッシ</t>
    </rPh>
    <rPh sb="4" eb="6">
      <t>ジョウキョウ</t>
    </rPh>
    <phoneticPr fontId="2"/>
  </si>
  <si>
    <t>項目</t>
    <rPh sb="0" eb="2">
      <t>コウモク</t>
    </rPh>
    <phoneticPr fontId="2"/>
  </si>
  <si>
    <t>インタビュー結果、取組状況の審査結果、環境関連法規の遵守状況、環境経営目標及び環境経営計画の状況、改善すべき点、推奨事項等について</t>
    <phoneticPr fontId="2"/>
  </si>
  <si>
    <t>評価できる点</t>
    <rPh sb="0" eb="2">
      <t>ヒョウカ</t>
    </rPh>
    <rPh sb="5" eb="6">
      <t>テン</t>
    </rPh>
    <phoneticPr fontId="2"/>
  </si>
  <si>
    <t>地域事務局・中央事務局への連絡事項</t>
    <rPh sb="0" eb="2">
      <t>チイキ</t>
    </rPh>
    <rPh sb="2" eb="5">
      <t>ジムキョク</t>
    </rPh>
    <rPh sb="6" eb="8">
      <t>チュウオウ</t>
    </rPh>
    <rPh sb="8" eb="11">
      <t>ジムキョク</t>
    </rPh>
    <rPh sb="13" eb="15">
      <t>レンラク</t>
    </rPh>
    <rPh sb="15" eb="17">
      <t>ジコウ</t>
    </rPh>
    <phoneticPr fontId="2"/>
  </si>
  <si>
    <t>経営におけるチャンス
（事業上の強み、有利な点等）</t>
    <rPh sb="0" eb="2">
      <t>ケイエイ</t>
    </rPh>
    <rPh sb="12" eb="15">
      <t>ジギョウジョウ</t>
    </rPh>
    <rPh sb="16" eb="17">
      <t>ツヨ</t>
    </rPh>
    <rPh sb="19" eb="21">
      <t>ユウリ</t>
    </rPh>
    <rPh sb="22" eb="23">
      <t>テン</t>
    </rPh>
    <rPh sb="23" eb="24">
      <t>トウ</t>
    </rPh>
    <phoneticPr fontId="2"/>
  </si>
  <si>
    <t>経営における課題
（事業上の弱み、問題点等）</t>
    <rPh sb="0" eb="2">
      <t>ケイエイ</t>
    </rPh>
    <rPh sb="6" eb="8">
      <t>カダイ</t>
    </rPh>
    <rPh sb="10" eb="13">
      <t>ジギョウジョウ</t>
    </rPh>
    <rPh sb="14" eb="15">
      <t>ヨワ</t>
    </rPh>
    <rPh sb="17" eb="20">
      <t>モンダイテン</t>
    </rPh>
    <rPh sb="20" eb="21">
      <t>トウ</t>
    </rPh>
    <phoneticPr fontId="2"/>
  </si>
  <si>
    <t>事業者の外部に起因するもの</t>
    <rPh sb="0" eb="3">
      <t>ジギョウシャ</t>
    </rPh>
    <rPh sb="4" eb="6">
      <t>ガイブ</t>
    </rPh>
    <rPh sb="7" eb="9">
      <t>キイン</t>
    </rPh>
    <phoneticPr fontId="2"/>
  </si>
  <si>
    <t>事業者の内部に起因するもの</t>
    <rPh sb="0" eb="3">
      <t>ジギョウシャ</t>
    </rPh>
    <rPh sb="4" eb="6">
      <t>ナイブ</t>
    </rPh>
    <rPh sb="7" eb="9">
      <t>キイン</t>
    </rPh>
    <phoneticPr fontId="2"/>
  </si>
  <si>
    <t>経営方針</t>
    <rPh sb="0" eb="2">
      <t>ケイエイ</t>
    </rPh>
    <rPh sb="2" eb="4">
      <t>ホウシン</t>
    </rPh>
    <phoneticPr fontId="2"/>
  </si>
  <si>
    <t>事業と環境とのかかわり</t>
    <rPh sb="0" eb="2">
      <t>ジギョウ</t>
    </rPh>
    <rPh sb="3" eb="5">
      <t>カンキョウ</t>
    </rPh>
    <phoneticPr fontId="2"/>
  </si>
  <si>
    <t>事業を取り巻く状況</t>
    <rPh sb="0" eb="2">
      <t>ジギョウ</t>
    </rPh>
    <rPh sb="3" eb="4">
      <t>ト</t>
    </rPh>
    <rPh sb="5" eb="6">
      <t>マ</t>
    </rPh>
    <rPh sb="7" eb="9">
      <t>ジョウキョウ</t>
    </rPh>
    <phoneticPr fontId="2"/>
  </si>
  <si>
    <t>事業内容等</t>
    <rPh sb="0" eb="2">
      <t>ジギョウ</t>
    </rPh>
    <rPh sb="2" eb="4">
      <t>ナイヨウ</t>
    </rPh>
    <rPh sb="4" eb="5">
      <t>トウ</t>
    </rPh>
    <phoneticPr fontId="2"/>
  </si>
  <si>
    <t>ヒアリング日時</t>
    <rPh sb="5" eb="7">
      <t>ニチジ</t>
    </rPh>
    <phoneticPr fontId="2"/>
  </si>
  <si>
    <t>代表者名</t>
    <rPh sb="0" eb="3">
      <t>ダイヒョウシャ</t>
    </rPh>
    <rPh sb="3" eb="4">
      <t>メイ</t>
    </rPh>
    <phoneticPr fontId="2"/>
  </si>
  <si>
    <t>担当審査員氏名</t>
    <rPh sb="0" eb="2">
      <t>タントウ</t>
    </rPh>
    <rPh sb="2" eb="5">
      <t>シンサイン</t>
    </rPh>
    <rPh sb="5" eb="7">
      <t>シメイ</t>
    </rPh>
    <phoneticPr fontId="2"/>
  </si>
  <si>
    <t>事業者名</t>
    <rPh sb="0" eb="3">
      <t>ジギョウシャ</t>
    </rPh>
    <rPh sb="3" eb="4">
      <t>メイ</t>
    </rPh>
    <phoneticPr fontId="2"/>
  </si>
  <si>
    <t>代表者による経営における課題とチャンスの取りまとめ</t>
    <rPh sb="12" eb="14">
      <t>カダイ</t>
    </rPh>
    <phoneticPr fontId="2"/>
  </si>
  <si>
    <t>担当事務局記入欄</t>
    <rPh sb="0" eb="2">
      <t>タントウ</t>
    </rPh>
    <rPh sb="2" eb="5">
      <t>ジムキョク</t>
    </rPh>
    <rPh sb="5" eb="7">
      <t>キニュウ</t>
    </rPh>
    <rPh sb="7" eb="8">
      <t>ラン</t>
    </rPh>
    <phoneticPr fontId="2"/>
  </si>
  <si>
    <t>受付番号</t>
    <phoneticPr fontId="2"/>
  </si>
  <si>
    <t>受付日</t>
    <phoneticPr fontId="2"/>
  </si>
  <si>
    <r>
      <t>・EA21の適合性について、客観的証拠を</t>
    </r>
    <r>
      <rPr>
        <b/>
        <sz val="11"/>
        <rFont val="ＭＳ Ｐゴシック"/>
        <family val="3"/>
        <charset val="128"/>
      </rPr>
      <t>サンプリング形式</t>
    </r>
    <r>
      <rPr>
        <sz val="11"/>
        <rFont val="ＭＳ Ｐゴシック"/>
        <family val="3"/>
        <charset val="128"/>
      </rPr>
      <t>で収集する。</t>
    </r>
    <phoneticPr fontId="2"/>
  </si>
  <si>
    <r>
      <t>　*対象事業所
　</t>
    </r>
    <r>
      <rPr>
        <sz val="9"/>
        <rFont val="ＭＳ Ｐゴシック"/>
        <family val="3"/>
        <charset val="128"/>
      </rPr>
      <t>※現地審査実施事業所の前に
　　●を付ける</t>
    </r>
    <rPh sb="10" eb="12">
      <t>ゲンチ</t>
    </rPh>
    <rPh sb="14" eb="16">
      <t>ジッシ</t>
    </rPh>
    <rPh sb="16" eb="19">
      <t>ジギョウショ</t>
    </rPh>
    <rPh sb="20" eb="21">
      <t>マエ</t>
    </rPh>
    <rPh sb="27" eb="28">
      <t>ツ</t>
    </rPh>
    <phoneticPr fontId="2"/>
  </si>
  <si>
    <t>　FAX：</t>
    <phoneticPr fontId="2"/>
  </si>
  <si>
    <t>人日（　人　×　　日）</t>
    <rPh sb="0" eb="1">
      <t>ニン</t>
    </rPh>
    <rPh sb="1" eb="2">
      <t>ニチ</t>
    </rPh>
    <phoneticPr fontId="2"/>
  </si>
  <si>
    <r>
      <t>署名（</t>
    </r>
    <r>
      <rPr>
        <b/>
        <sz val="12"/>
        <rFont val="ＭＳ Ｐゴシック"/>
        <family val="3"/>
        <charset val="128"/>
      </rPr>
      <t>受審</t>
    </r>
    <r>
      <rPr>
        <b/>
        <sz val="12"/>
        <color indexed="8"/>
        <rFont val="ＭＳ Ｐゴシック"/>
        <family val="3"/>
        <charset val="128"/>
      </rPr>
      <t>事業者の代表者）：　　　　　　　　　　　　　　　　　　　　　　　　　　　　</t>
    </r>
    <rPh sb="3" eb="5">
      <t>ジュシン</t>
    </rPh>
    <rPh sb="7" eb="8">
      <t>シャ</t>
    </rPh>
    <phoneticPr fontId="2"/>
  </si>
  <si>
    <r>
      <t>署名（</t>
    </r>
    <r>
      <rPr>
        <b/>
        <sz val="12"/>
        <rFont val="ＭＳ Ｐゴシック"/>
        <family val="3"/>
        <charset val="128"/>
      </rPr>
      <t>受審</t>
    </r>
    <r>
      <rPr>
        <b/>
        <sz val="12"/>
        <color indexed="8"/>
        <rFont val="ＭＳ Ｐゴシック"/>
        <family val="3"/>
        <charset val="128"/>
      </rPr>
      <t>事業者の環境管理の責任者）：</t>
    </r>
    <r>
      <rPr>
        <sz val="11"/>
        <color indexed="8"/>
        <rFont val="ＭＳ Ｐゴシック"/>
        <family val="3"/>
        <charset val="128"/>
      </rPr>
      <t>　　　　　　　　　　　　　　　　　　　　　　</t>
    </r>
    <rPh sb="3" eb="5">
      <t>ジュシン</t>
    </rPh>
    <rPh sb="5" eb="8">
      <t>ジギョウシャ</t>
    </rPh>
    <rPh sb="7" eb="8">
      <t>シャ</t>
    </rPh>
    <phoneticPr fontId="2"/>
  </si>
  <si>
    <r>
      <t>評価項目のコメント表</t>
    </r>
    <r>
      <rPr>
        <b/>
        <sz val="12"/>
        <rFont val="ＭＳ Ｐゴシック"/>
        <family val="3"/>
        <charset val="128"/>
      </rPr>
      <t>（A判定：改善事項）</t>
    </r>
    <rPh sb="2" eb="4">
      <t>コウモク</t>
    </rPh>
    <rPh sb="12" eb="14">
      <t>ハンテイ</t>
    </rPh>
    <rPh sb="15" eb="17">
      <t>カイゼン</t>
    </rPh>
    <rPh sb="17" eb="19">
      <t>ジコウ</t>
    </rPh>
    <phoneticPr fontId="2"/>
  </si>
  <si>
    <r>
      <t>指摘事項是正報告書</t>
    </r>
    <r>
      <rPr>
        <b/>
        <sz val="12"/>
        <rFont val="ＭＳ Ｐゴシック"/>
        <family val="3"/>
        <charset val="128"/>
      </rPr>
      <t>（B判定：軽微な不適合、C判定：不適合）</t>
    </r>
    <rPh sb="0" eb="2">
      <t>シテキ</t>
    </rPh>
    <rPh sb="2" eb="4">
      <t>ジコウ</t>
    </rPh>
    <rPh sb="4" eb="6">
      <t>ゼセイ</t>
    </rPh>
    <rPh sb="6" eb="9">
      <t>ホウコクショ</t>
    </rPh>
    <rPh sb="14" eb="16">
      <t>ケイビ</t>
    </rPh>
    <rPh sb="17" eb="20">
      <t>フテキゴウ</t>
    </rPh>
    <phoneticPr fontId="2"/>
  </si>
  <si>
    <t>審査員署名：</t>
    <rPh sb="0" eb="2">
      <t>シンサ</t>
    </rPh>
    <rPh sb="2" eb="3">
      <t>イン</t>
    </rPh>
    <rPh sb="3" eb="5">
      <t>ショメイ</t>
    </rPh>
    <phoneticPr fontId="2"/>
  </si>
  <si>
    <t>20　　年　　　月　　　日</t>
    <rPh sb="4" eb="5">
      <t>ネン</t>
    </rPh>
    <rPh sb="8" eb="9">
      <t>ツキ</t>
    </rPh>
    <rPh sb="12" eb="13">
      <t>ニチ</t>
    </rPh>
    <phoneticPr fontId="2"/>
  </si>
  <si>
    <t>④環境経営計画（要求事項６）　</t>
    <phoneticPr fontId="2"/>
  </si>
  <si>
    <t>②環境経営方針（要求事項３）</t>
    <phoneticPr fontId="2"/>
  </si>
  <si>
    <t>③環境経営目標（要求事項６）</t>
    <phoneticPr fontId="2"/>
  </si>
  <si>
    <t>⑥環境関連法規などの取りまとめ
　（一覧表など）（要求事項５　）</t>
    <phoneticPr fontId="2"/>
  </si>
  <si>
    <t>⑦環境関連法規などの遵守状況の結果
　（要求事項１３）</t>
    <phoneticPr fontId="2"/>
  </si>
  <si>
    <t>⑨取組に必要な場合の手順書
　（要求事項１０）　</t>
    <phoneticPr fontId="2"/>
  </si>
  <si>
    <t>⑫外部からの苦情などの受付状況及び対応結果（要求事項９）　</t>
    <phoneticPr fontId="2"/>
  </si>
  <si>
    <t>⑬問題点の是正処置及び予防処置の結果
　（要求事項１３）</t>
    <phoneticPr fontId="2"/>
  </si>
  <si>
    <t>⑭代表者による全体の取組状況の評価と見
　直し・指示の結果（要求事項１４）　</t>
    <rPh sb="18" eb="19">
      <t>ミ</t>
    </rPh>
    <phoneticPr fontId="2"/>
  </si>
  <si>
    <t>⑮環境への負荷の自己チェックの結果
　（要求事項４）</t>
    <phoneticPr fontId="2"/>
  </si>
  <si>
    <t>⑰内部監査の実施結果（要求事項１３）</t>
    <phoneticPr fontId="2"/>
  </si>
  <si>
    <t/>
  </si>
  <si>
    <t>回</t>
    <rPh sb="0" eb="1">
      <t>カイ</t>
    </rPh>
    <phoneticPr fontId="2"/>
  </si>
  <si>
    <t>　審査の種類、回数</t>
    <rPh sb="1" eb="3">
      <t>シンサ</t>
    </rPh>
    <rPh sb="4" eb="6">
      <t>シュルイ</t>
    </rPh>
    <rPh sb="7" eb="9">
      <t>カイスウ</t>
    </rPh>
    <phoneticPr fontId="2"/>
  </si>
  <si>
    <t>エコアクション２１現地審査スケジュール</t>
    <rPh sb="9" eb="11">
      <t>ゲンチ</t>
    </rPh>
    <rPh sb="11" eb="13">
      <t>シンサ</t>
    </rPh>
    <phoneticPr fontId="2"/>
  </si>
  <si>
    <t>　審査の種類、回数</t>
    <rPh sb="4" eb="6">
      <t>シュルイ</t>
    </rPh>
    <rPh sb="7" eb="9">
      <t>カイスウ</t>
    </rPh>
    <phoneticPr fontId="2"/>
  </si>
  <si>
    <t>４．審査日時</t>
    <phoneticPr fontId="2"/>
  </si>
  <si>
    <t>５．担当審査員</t>
    <rPh sb="6" eb="7">
      <t>イン</t>
    </rPh>
    <phoneticPr fontId="2"/>
  </si>
  <si>
    <t>３．審査の種類、回数</t>
    <rPh sb="5" eb="7">
      <t>シュルイ</t>
    </rPh>
    <rPh sb="8" eb="10">
      <t>カイスウ</t>
    </rPh>
    <phoneticPr fontId="2"/>
  </si>
  <si>
    <t>審査の種類、回数</t>
    <rPh sb="0" eb="2">
      <t>シンサ</t>
    </rPh>
    <rPh sb="3" eb="5">
      <t>シュルイ</t>
    </rPh>
    <rPh sb="6" eb="8">
      <t>カイスウ</t>
    </rPh>
    <phoneticPr fontId="2"/>
  </si>
  <si>
    <r>
      <t xml:space="preserve">　是正処置実施の内容：
</t>
    </r>
    <r>
      <rPr>
        <sz val="10"/>
        <rFont val="ＭＳ Ｐゴシック"/>
        <family val="3"/>
        <charset val="128"/>
      </rPr>
      <t>　（審査終了日から１ヶ月以内に、実施した是正処置について証拠の文書を添付の上、審査員に報告して下さい。）</t>
    </r>
    <rPh sb="1" eb="3">
      <t>ゼセイ</t>
    </rPh>
    <rPh sb="3" eb="5">
      <t>ショチ</t>
    </rPh>
    <rPh sb="5" eb="7">
      <t>ジッシ</t>
    </rPh>
    <rPh sb="8" eb="10">
      <t>ナイヨウ</t>
    </rPh>
    <rPh sb="53" eb="54">
      <t>イン</t>
    </rPh>
    <phoneticPr fontId="2"/>
  </si>
  <si>
    <t>不適合事項の判断等に関する審査員の審査結果に対する異議がある場合は、審査を申し込んだ担当事務局へ御連絡願います。</t>
    <rPh sb="15" eb="16">
      <t>イン</t>
    </rPh>
    <phoneticPr fontId="2"/>
  </si>
  <si>
    <t>審査対象事業所及び審査実施事業所について</t>
    <rPh sb="0" eb="2">
      <t>シンサ</t>
    </rPh>
    <rPh sb="2" eb="4">
      <t>タイショウ</t>
    </rPh>
    <rPh sb="4" eb="7">
      <t>ジギョウショ</t>
    </rPh>
    <rPh sb="7" eb="8">
      <t>オヨ</t>
    </rPh>
    <rPh sb="9" eb="11">
      <t>シンサ</t>
    </rPh>
    <rPh sb="11" eb="13">
      <t>ジッシ</t>
    </rPh>
    <rPh sb="13" eb="16">
      <t>ジギョウショ</t>
    </rPh>
    <phoneticPr fontId="2"/>
  </si>
  <si>
    <t>・環境への取り組みの実施状況</t>
    <phoneticPr fontId="2"/>
  </si>
  <si>
    <t>・スケジュールに変更があった場合は、変更後のスケジュールを作成し、変更前のスケジュールと併せて審査報告書に添付する。</t>
    <rPh sb="8" eb="10">
      <t>ヘンコウ</t>
    </rPh>
    <rPh sb="14" eb="16">
      <t>バアイ</t>
    </rPh>
    <rPh sb="18" eb="21">
      <t>ヘンコウゴ</t>
    </rPh>
    <rPh sb="29" eb="31">
      <t>サクセイ</t>
    </rPh>
    <rPh sb="33" eb="36">
      <t>ヘンコウマエ</t>
    </rPh>
    <rPh sb="44" eb="45">
      <t>アワ</t>
    </rPh>
    <rPh sb="47" eb="49">
      <t>シンサ</t>
    </rPh>
    <rPh sb="49" eb="52">
      <t>ホウコクショ</t>
    </rPh>
    <rPh sb="53" eb="55">
      <t>テンプ</t>
    </rPh>
    <phoneticPr fontId="2"/>
  </si>
  <si>
    <t>・審査対象事業所及び審査実施事業所を審査計画書（様式１）等により確認</t>
    <phoneticPr fontId="2"/>
  </si>
  <si>
    <t xml:space="preserve">受審事業者自己紹介
（出席者氏名）
</t>
    <rPh sb="0" eb="2">
      <t>ジュシン</t>
    </rPh>
    <rPh sb="2" eb="4">
      <t>ジギョウ</t>
    </rPh>
    <rPh sb="5" eb="7">
      <t>ジコ</t>
    </rPh>
    <rPh sb="7" eb="9">
      <t>ショウカイ</t>
    </rPh>
    <rPh sb="11" eb="14">
      <t>シュッセキシャ</t>
    </rPh>
    <rPh sb="14" eb="16">
      <t>シメイ</t>
    </rPh>
    <phoneticPr fontId="2"/>
  </si>
  <si>
    <t>・ガイドラインの要求事項、解説、解釈及び推奨事項に記述されている内容について説明する。</t>
    <rPh sb="16" eb="18">
      <t>カイシャク</t>
    </rPh>
    <rPh sb="38" eb="40">
      <t>セツメイ</t>
    </rPh>
    <phoneticPr fontId="2"/>
  </si>
  <si>
    <t>ガイドライン要求事項の文書類の準備及び開示</t>
    <rPh sb="11" eb="14">
      <t>ブンショルイ</t>
    </rPh>
    <rPh sb="17" eb="18">
      <t>オヨ</t>
    </rPh>
    <rPh sb="19" eb="21">
      <t>カイジ</t>
    </rPh>
    <phoneticPr fontId="2"/>
  </si>
  <si>
    <t>是正処置
（要見直し）</t>
    <phoneticPr fontId="2"/>
  </si>
  <si>
    <t>・審査終了会議会議で一つでもB、C判定となった場合、総合判定は「ガイドラインに軽微な不適合」又は「ガイドラインに不適合」となり、指摘事項是正報告書が必要</t>
    <rPh sb="39" eb="41">
      <t>ケイビ</t>
    </rPh>
    <rPh sb="46" eb="47">
      <t>マタ</t>
    </rPh>
    <rPh sb="56" eb="59">
      <t>フテキゴウ</t>
    </rPh>
    <rPh sb="64" eb="66">
      <t>シテキ</t>
    </rPh>
    <rPh sb="66" eb="68">
      <t>ジコウ</t>
    </rPh>
    <rPh sb="68" eb="70">
      <t>ゼセイ</t>
    </rPh>
    <phoneticPr fontId="2"/>
  </si>
  <si>
    <t>オブザーバー：</t>
    <phoneticPr fontId="2"/>
  </si>
  <si>
    <t>出席者確認（氏名）</t>
    <rPh sb="0" eb="3">
      <t>シュッセキシャ</t>
    </rPh>
    <rPh sb="3" eb="5">
      <t>カクニン</t>
    </rPh>
    <rPh sb="6" eb="8">
      <t>シメイ</t>
    </rPh>
    <phoneticPr fontId="2"/>
  </si>
  <si>
    <t>・審査計画書（様式１）から変更があった場合は、審査報告書（様式６）に実際の審査対象事業所及び審査実施事業所を記載するとともに、その旨を審査コミュニケーションシート（様式９）に記載する。</t>
    <phoneticPr fontId="2"/>
  </si>
  <si>
    <t>・審査報告書（様式６）に基づき、認証・登録の対象範囲を確認する。
・審査申込書及び審査計画書等から変更があった場合は、審査報告書に最終的な認証登録範囲を記載するとともに、変更があったことを審査コミュニケーションシート（様式９）に記載する。
・サイト認証の場合、サイト認証の条件に適合していることを確認し、その結果を審査コミュニケーションシート（様式９）へ記載する。</t>
    <rPh sb="7" eb="9">
      <t>ヨウシキ</t>
    </rPh>
    <rPh sb="16" eb="18">
      <t>ニンショウ</t>
    </rPh>
    <rPh sb="19" eb="21">
      <t>トウロク</t>
    </rPh>
    <rPh sb="22" eb="24">
      <t>タイショウ</t>
    </rPh>
    <rPh sb="24" eb="26">
      <t>ハンイ</t>
    </rPh>
    <rPh sb="27" eb="29">
      <t>カクニン</t>
    </rPh>
    <rPh sb="36" eb="39">
      <t>モウシコミショ</t>
    </rPh>
    <rPh sb="39" eb="40">
      <t>オヨ</t>
    </rPh>
    <rPh sb="41" eb="43">
      <t>シンサ</t>
    </rPh>
    <rPh sb="46" eb="47">
      <t>トウ</t>
    </rPh>
    <rPh sb="65" eb="68">
      <t>サイシュウテキ</t>
    </rPh>
    <rPh sb="69" eb="71">
      <t>ニンショウ</t>
    </rPh>
    <rPh sb="71" eb="73">
      <t>トウロク</t>
    </rPh>
    <rPh sb="73" eb="75">
      <t>ハンイ</t>
    </rPh>
    <rPh sb="85" eb="87">
      <t>ヘンコウ</t>
    </rPh>
    <rPh sb="124" eb="126">
      <t>ニンショウ</t>
    </rPh>
    <rPh sb="127" eb="129">
      <t>バアイ</t>
    </rPh>
    <rPh sb="133" eb="135">
      <t>ニンショウ</t>
    </rPh>
    <rPh sb="136" eb="138">
      <t>ジョウケン</t>
    </rPh>
    <rPh sb="139" eb="141">
      <t>テキゴウ</t>
    </rPh>
    <rPh sb="148" eb="150">
      <t>カクニン</t>
    </rPh>
    <rPh sb="154" eb="156">
      <t>ケッカ</t>
    </rPh>
    <rPh sb="157" eb="159">
      <t>シンサ</t>
    </rPh>
    <rPh sb="172" eb="174">
      <t>ヨウシキ</t>
    </rPh>
    <rPh sb="177" eb="179">
      <t>キサイ</t>
    </rPh>
    <phoneticPr fontId="2"/>
  </si>
  <si>
    <t>・「B：要改善事項」「C：不適合」となった事項は、問題発生原因の究明及び是正処置が必要なこと、また、指摘事項是正報告書を作成し提出すること</t>
    <rPh sb="25" eb="27">
      <t>モンダイ</t>
    </rPh>
    <rPh sb="27" eb="29">
      <t>ハッセイ</t>
    </rPh>
    <rPh sb="54" eb="56">
      <t>ゼセイ</t>
    </rPh>
    <rPh sb="60" eb="62">
      <t>サクセイ</t>
    </rPh>
    <rPh sb="63" eb="65">
      <t>テイシュツ</t>
    </rPh>
    <phoneticPr fontId="2"/>
  </si>
  <si>
    <t>指摘事項是正報告書の是正処置実施内容等を確認し、担当事務局に報告する。
但し、是正内容によっては､地域判定委員会の審議の結果、現地再審査実施となる場合があることを説明する。</t>
    <rPh sb="4" eb="6">
      <t>ゼセイ</t>
    </rPh>
    <rPh sb="10" eb="12">
      <t>ゼセイ</t>
    </rPh>
    <rPh sb="12" eb="14">
      <t>ショチ</t>
    </rPh>
    <rPh sb="14" eb="16">
      <t>ジッシ</t>
    </rPh>
    <rPh sb="16" eb="18">
      <t>ナイヨウ</t>
    </rPh>
    <rPh sb="18" eb="19">
      <t>トウ</t>
    </rPh>
    <rPh sb="24" eb="26">
      <t>タントウ</t>
    </rPh>
    <rPh sb="49" eb="51">
      <t>チイキ</t>
    </rPh>
    <rPh sb="51" eb="53">
      <t>ハンテイ</t>
    </rPh>
    <rPh sb="57" eb="59">
      <t>シンギ</t>
    </rPh>
    <rPh sb="60" eb="62">
      <t>ケッカ</t>
    </rPh>
    <rPh sb="63" eb="65">
      <t>ゲンチ</t>
    </rPh>
    <rPh sb="68" eb="70">
      <t>ジッシ</t>
    </rPh>
    <rPh sb="81" eb="83">
      <t>セツメイ</t>
    </rPh>
    <phoneticPr fontId="2"/>
  </si>
  <si>
    <t>・審査報告書（様式６）に基づき、総合評価及び個別判定結果等について説明する。</t>
    <rPh sb="7" eb="9">
      <t>ヨウシキ</t>
    </rPh>
    <phoneticPr fontId="2"/>
  </si>
  <si>
    <t>・原則として、審査員から担当事務局へ審査報告書の送付後、概ね一ヶ月で地域判定委員会が開催されます。その結果問題等がなければ、原則として、担当事務局から中央事務局へ地域判定結果の送付後、概ね一ヶ月で、中央事務局判定委員会が開催されます。
・その結果問題等がなければ、認証・登録契約の締結手続等について、中央事務局からご案内いたします。
・認証・登録手続終了後、エコアクション２１認証・登録証及びエコアクション２１ロゴマークのデータを中央事務局からお送りします。</t>
    <rPh sb="1" eb="3">
      <t>ゲンソク</t>
    </rPh>
    <rPh sb="12" eb="14">
      <t>タントウ</t>
    </rPh>
    <rPh sb="14" eb="17">
      <t>ジムキョク</t>
    </rPh>
    <rPh sb="18" eb="20">
      <t>シンサ</t>
    </rPh>
    <rPh sb="20" eb="23">
      <t>ホウコクショ</t>
    </rPh>
    <rPh sb="24" eb="26">
      <t>ソウフ</t>
    </rPh>
    <rPh sb="26" eb="27">
      <t>アト</t>
    </rPh>
    <rPh sb="28" eb="29">
      <t>オオム</t>
    </rPh>
    <rPh sb="30" eb="33">
      <t>イッカゲツ</t>
    </rPh>
    <rPh sb="34" eb="36">
      <t>チイキ</t>
    </rPh>
    <rPh sb="36" eb="38">
      <t>ハンテイ</t>
    </rPh>
    <rPh sb="38" eb="41">
      <t>イインカイ</t>
    </rPh>
    <rPh sb="42" eb="44">
      <t>カイサイ</t>
    </rPh>
    <rPh sb="51" eb="53">
      <t>ケッカ</t>
    </rPh>
    <rPh sb="53" eb="55">
      <t>モンダイ</t>
    </rPh>
    <rPh sb="55" eb="56">
      <t>トウ</t>
    </rPh>
    <rPh sb="68" eb="70">
      <t>タントウ</t>
    </rPh>
    <rPh sb="70" eb="73">
      <t>ジムキョク</t>
    </rPh>
    <rPh sb="75" eb="77">
      <t>チュウオウ</t>
    </rPh>
    <rPh sb="77" eb="80">
      <t>ジムキョク</t>
    </rPh>
    <rPh sb="81" eb="83">
      <t>チイキ</t>
    </rPh>
    <rPh sb="83" eb="85">
      <t>ハンテイ</t>
    </rPh>
    <rPh sb="85" eb="87">
      <t>ケッカ</t>
    </rPh>
    <rPh sb="88" eb="90">
      <t>ソウフ</t>
    </rPh>
    <rPh sb="90" eb="91">
      <t>アト</t>
    </rPh>
    <rPh sb="110" eb="112">
      <t>カイサイ</t>
    </rPh>
    <rPh sb="121" eb="123">
      <t>ケッカ</t>
    </rPh>
    <rPh sb="123" eb="125">
      <t>モンダイ</t>
    </rPh>
    <rPh sb="125" eb="126">
      <t>トウ</t>
    </rPh>
    <rPh sb="132" eb="134">
      <t>ニンショウ</t>
    </rPh>
    <rPh sb="142" eb="144">
      <t>テツヅキ</t>
    </rPh>
    <rPh sb="144" eb="145">
      <t>トウ</t>
    </rPh>
    <rPh sb="158" eb="160">
      <t>アンナイ</t>
    </rPh>
    <rPh sb="168" eb="170">
      <t>ニンショウ</t>
    </rPh>
    <rPh sb="171" eb="173">
      <t>トウロク</t>
    </rPh>
    <rPh sb="173" eb="175">
      <t>テツヅキ</t>
    </rPh>
    <rPh sb="175" eb="177">
      <t>シュウリョウ</t>
    </rPh>
    <rPh sb="177" eb="178">
      <t>アト</t>
    </rPh>
    <rPh sb="188" eb="190">
      <t>ニンショウ</t>
    </rPh>
    <rPh sb="191" eb="194">
      <t>トウロクショウ</t>
    </rPh>
    <rPh sb="194" eb="195">
      <t>オヨ</t>
    </rPh>
    <rPh sb="215" eb="217">
      <t>チュウオウ</t>
    </rPh>
    <rPh sb="217" eb="220">
      <t>ジムキョク</t>
    </rPh>
    <rPh sb="223" eb="224">
      <t>オク</t>
    </rPh>
    <phoneticPr fontId="2"/>
  </si>
  <si>
    <t>・審査報告書とともに事務局に送付された環境経営レポートは、原則として、そのままの形で中央事務局ホームページにおいて公開されることを伝え、訂正等がある場合は、速やかに差し替えをしてもらうようお願いする。
・今後、環境経営レポートを更新した際には、必ず担当事務局にメールで電子ファイル（紙ベースは不要）送付するようお願いする。
・次回の環境経営レポートの作成時期を必ず確認し、審査報告書（様式６）に記載する。</t>
    <rPh sb="21" eb="23">
      <t>ケイエイ</t>
    </rPh>
    <rPh sb="42" eb="44">
      <t>チュウオウ</t>
    </rPh>
    <rPh sb="102" eb="104">
      <t>コンゴ</t>
    </rPh>
    <rPh sb="107" eb="109">
      <t>ケイエイ</t>
    </rPh>
    <rPh sb="124" eb="126">
      <t>タントウ</t>
    </rPh>
    <rPh sb="134" eb="136">
      <t>デンシ</t>
    </rPh>
    <rPh sb="141" eb="142">
      <t>カミ</t>
    </rPh>
    <rPh sb="146" eb="148">
      <t>フヨウ</t>
    </rPh>
    <rPh sb="168" eb="170">
      <t>ケイエイ</t>
    </rPh>
    <rPh sb="186" eb="188">
      <t>シンサ</t>
    </rPh>
    <rPh sb="188" eb="191">
      <t>ホウコクショ</t>
    </rPh>
    <rPh sb="192" eb="194">
      <t>ヨウシキ</t>
    </rPh>
    <rPh sb="197" eb="199">
      <t>キサイ</t>
    </rPh>
    <phoneticPr fontId="2"/>
  </si>
  <si>
    <t>質問の受付</t>
    <phoneticPr fontId="2"/>
  </si>
  <si>
    <t>審査終了会議等で事業者から受けた質問については、審査コミュニケーションシート（様式９）にその内容を記載する。</t>
    <rPh sb="0" eb="2">
      <t>シンサ</t>
    </rPh>
    <rPh sb="2" eb="4">
      <t>シュウリョウ</t>
    </rPh>
    <rPh sb="4" eb="6">
      <t>カイギ</t>
    </rPh>
    <rPh sb="6" eb="7">
      <t>トウ</t>
    </rPh>
    <rPh sb="8" eb="11">
      <t>ジギョウシャ</t>
    </rPh>
    <rPh sb="13" eb="14">
      <t>ウ</t>
    </rPh>
    <rPh sb="16" eb="18">
      <t>シツモン</t>
    </rPh>
    <rPh sb="24" eb="26">
      <t>シンサ</t>
    </rPh>
    <rPh sb="39" eb="41">
      <t>ヨウシキ</t>
    </rPh>
    <rPh sb="46" eb="48">
      <t>ナイヨウ</t>
    </rPh>
    <rPh sb="49" eb="51">
      <t>キサイ</t>
    </rPh>
    <phoneticPr fontId="2"/>
  </si>
  <si>
    <t>　　本様式集は、エコアクション２１の審査を実施する際に使用する様式の記入例、作成上の留意点をまとめたものである。様式集は、報告書等を作成する際の留意点を明確にするとともに、個々の審査員による審査内容の差を減らし、全体的な品質の向上を目指し、エコアクション２１及び受審事業者（組織）にとり適切かつ有効な審査を目指すものである。
　様式集の利用にあたっては、以下の注意事項を遵守すること。</t>
    <rPh sb="2" eb="3">
      <t>ホン</t>
    </rPh>
    <rPh sb="3" eb="5">
      <t>ヨウシキ</t>
    </rPh>
    <rPh sb="5" eb="6">
      <t>シュウ</t>
    </rPh>
    <rPh sb="18" eb="20">
      <t>シンサ</t>
    </rPh>
    <rPh sb="21" eb="23">
      <t>ジッシ</t>
    </rPh>
    <rPh sb="25" eb="26">
      <t>サイ</t>
    </rPh>
    <rPh sb="27" eb="29">
      <t>シヨウ</t>
    </rPh>
    <rPh sb="31" eb="33">
      <t>ヨウシキ</t>
    </rPh>
    <rPh sb="34" eb="36">
      <t>キニュウ</t>
    </rPh>
    <rPh sb="36" eb="37">
      <t>レイ</t>
    </rPh>
    <rPh sb="38" eb="40">
      <t>サクセイ</t>
    </rPh>
    <rPh sb="40" eb="41">
      <t>ジョウ</t>
    </rPh>
    <rPh sb="42" eb="45">
      <t>リュウイテン</t>
    </rPh>
    <rPh sb="56" eb="58">
      <t>ヨウシキ</t>
    </rPh>
    <rPh sb="58" eb="59">
      <t>シュウ</t>
    </rPh>
    <rPh sb="61" eb="64">
      <t>ホウコクショ</t>
    </rPh>
    <rPh sb="64" eb="65">
      <t>トウ</t>
    </rPh>
    <rPh sb="66" eb="68">
      <t>サクセイ</t>
    </rPh>
    <rPh sb="70" eb="71">
      <t>サイ</t>
    </rPh>
    <rPh sb="72" eb="75">
      <t>リュウイテン</t>
    </rPh>
    <rPh sb="76" eb="78">
      <t>メイカク</t>
    </rPh>
    <rPh sb="86" eb="88">
      <t>ココ</t>
    </rPh>
    <rPh sb="89" eb="92">
      <t>シンサイン</t>
    </rPh>
    <rPh sb="95" eb="97">
      <t>シンサ</t>
    </rPh>
    <rPh sb="97" eb="99">
      <t>ナイヨウ</t>
    </rPh>
    <rPh sb="100" eb="101">
      <t>サ</t>
    </rPh>
    <rPh sb="102" eb="103">
      <t>ヘ</t>
    </rPh>
    <rPh sb="106" eb="108">
      <t>ゼンタイ</t>
    </rPh>
    <rPh sb="108" eb="109">
      <t>テキ</t>
    </rPh>
    <rPh sb="110" eb="112">
      <t>ヒンシツ</t>
    </rPh>
    <rPh sb="113" eb="115">
      <t>コウジョウ</t>
    </rPh>
    <rPh sb="116" eb="118">
      <t>メザ</t>
    </rPh>
    <rPh sb="129" eb="130">
      <t>オヨ</t>
    </rPh>
    <rPh sb="131" eb="136">
      <t>ジュシンジギョウシャ</t>
    </rPh>
    <rPh sb="137" eb="139">
      <t>ソシキ</t>
    </rPh>
    <rPh sb="143" eb="145">
      <t>テキセツ</t>
    </rPh>
    <rPh sb="147" eb="149">
      <t>ユウコウ</t>
    </rPh>
    <rPh sb="150" eb="152">
      <t>シンサ</t>
    </rPh>
    <rPh sb="153" eb="155">
      <t>メザ</t>
    </rPh>
    <rPh sb="164" eb="166">
      <t>ヨウシキ</t>
    </rPh>
    <rPh sb="166" eb="167">
      <t>シュウ</t>
    </rPh>
    <rPh sb="168" eb="170">
      <t>リヨウ</t>
    </rPh>
    <rPh sb="177" eb="179">
      <t>イカ</t>
    </rPh>
    <rPh sb="180" eb="182">
      <t>チュウイ</t>
    </rPh>
    <rPh sb="182" eb="184">
      <t>ジコウ</t>
    </rPh>
    <rPh sb="185" eb="187">
      <t>ジュンシュ</t>
    </rPh>
    <phoneticPr fontId="2"/>
  </si>
  <si>
    <r>
      <rPr>
        <b/>
        <sz val="11"/>
        <rFont val="ＭＳ Ｐゴシック"/>
        <family val="3"/>
        <charset val="128"/>
      </rPr>
      <t>１．記入例の見方</t>
    </r>
    <r>
      <rPr>
        <sz val="11"/>
        <rFont val="ＭＳ Ｐゴシック"/>
        <family val="3"/>
        <charset val="128"/>
      </rPr>
      <t xml:space="preserve">
　記入例はその項目について何をどの程度記入するかを例示をしている。実際の審査の際にも同程度の記載をすることが必要である。一方、記入例は記載すべきレベルの事例であることにも留意しなければならない。組織の環境マネジメントシステムは様々であるため、その実態を踏まえた記載をすることが重要である。</t>
    </r>
    <rPh sb="2" eb="4">
      <t>キニュウ</t>
    </rPh>
    <rPh sb="4" eb="5">
      <t>レイ</t>
    </rPh>
    <rPh sb="6" eb="8">
      <t>ミカタ</t>
    </rPh>
    <rPh sb="10" eb="12">
      <t>キニュウ</t>
    </rPh>
    <rPh sb="12" eb="13">
      <t>レイ</t>
    </rPh>
    <rPh sb="16" eb="18">
      <t>コウモク</t>
    </rPh>
    <rPh sb="22" eb="23">
      <t>ナニ</t>
    </rPh>
    <rPh sb="26" eb="28">
      <t>テイド</t>
    </rPh>
    <rPh sb="28" eb="30">
      <t>キニュウ</t>
    </rPh>
    <rPh sb="34" eb="36">
      <t>レイジ</t>
    </rPh>
    <rPh sb="42" eb="44">
      <t>ジッサイ</t>
    </rPh>
    <rPh sb="45" eb="47">
      <t>シンサ</t>
    </rPh>
    <rPh sb="48" eb="49">
      <t>サイ</t>
    </rPh>
    <rPh sb="51" eb="54">
      <t>ドウテイド</t>
    </rPh>
    <rPh sb="55" eb="57">
      <t>キサイ</t>
    </rPh>
    <rPh sb="63" eb="65">
      <t>ヒツヨウ</t>
    </rPh>
    <rPh sb="69" eb="71">
      <t>イッポウ</t>
    </rPh>
    <rPh sb="72" eb="74">
      <t>キニュウ</t>
    </rPh>
    <rPh sb="74" eb="75">
      <t>レイ</t>
    </rPh>
    <rPh sb="76" eb="78">
      <t>キサイ</t>
    </rPh>
    <rPh sb="85" eb="87">
      <t>ジレイ</t>
    </rPh>
    <rPh sb="94" eb="96">
      <t>リュウイ</t>
    </rPh>
    <rPh sb="106" eb="108">
      <t>ソシキ</t>
    </rPh>
    <rPh sb="109" eb="111">
      <t>カン</t>
    </rPh>
    <rPh sb="122" eb="124">
      <t>サマザマ</t>
    </rPh>
    <rPh sb="132" eb="134">
      <t>ジッタイ</t>
    </rPh>
    <rPh sb="135" eb="136">
      <t>フ</t>
    </rPh>
    <rPh sb="139" eb="141">
      <t>キサイ</t>
    </rPh>
    <rPh sb="147" eb="149">
      <t>ジュウヨウ</t>
    </rPh>
    <phoneticPr fontId="2"/>
  </si>
  <si>
    <r>
      <rPr>
        <b/>
        <sz val="11"/>
        <rFont val="ＭＳ Ｐゴシック"/>
        <family val="3"/>
        <charset val="128"/>
      </rPr>
      <t>２．留意点の参照</t>
    </r>
    <r>
      <rPr>
        <sz val="11"/>
        <rFont val="ＭＳ Ｐゴシック"/>
        <family val="3"/>
        <charset val="128"/>
      </rPr>
      <t xml:space="preserve">
　記入例には、留意点が挿入（セルの右肩の赤い印があるもの）されている。留意点としては、様式を作成する上での必要な事項（記載すべきこと、注意点など）を記載している。様式集にある書類を作成する際には、本内容を良く確認し、その内容にそった記載をすることが必要である。</t>
    </r>
    <rPh sb="2" eb="5">
      <t>リュウイテン</t>
    </rPh>
    <rPh sb="6" eb="8">
      <t>サンショウ</t>
    </rPh>
    <rPh sb="10" eb="12">
      <t>キニュウ</t>
    </rPh>
    <rPh sb="12" eb="13">
      <t>レイ</t>
    </rPh>
    <rPh sb="16" eb="19">
      <t>リュウイテン</t>
    </rPh>
    <rPh sb="20" eb="22">
      <t>ソウニュウ</t>
    </rPh>
    <rPh sb="26" eb="28">
      <t>ミギカタ</t>
    </rPh>
    <rPh sb="29" eb="30">
      <t>アカ</t>
    </rPh>
    <rPh sb="31" eb="32">
      <t>シルシ</t>
    </rPh>
    <rPh sb="44" eb="47">
      <t>リュウイテン</t>
    </rPh>
    <rPh sb="52" eb="54">
      <t>ヨウシキ</t>
    </rPh>
    <rPh sb="55" eb="57">
      <t>サクセイ</t>
    </rPh>
    <rPh sb="59" eb="60">
      <t>ウエ</t>
    </rPh>
    <rPh sb="62" eb="64">
      <t>ヒツヨウ</t>
    </rPh>
    <rPh sb="65" eb="67">
      <t>ジコウ</t>
    </rPh>
    <rPh sb="68" eb="70">
      <t>キサイ</t>
    </rPh>
    <rPh sb="76" eb="79">
      <t>チュウイテン</t>
    </rPh>
    <rPh sb="83" eb="85">
      <t>キサイ</t>
    </rPh>
    <rPh sb="90" eb="92">
      <t>ヨウシキ</t>
    </rPh>
    <rPh sb="92" eb="93">
      <t>シュウ</t>
    </rPh>
    <rPh sb="96" eb="98">
      <t>ショルイ</t>
    </rPh>
    <rPh sb="99" eb="101">
      <t>サクセイ</t>
    </rPh>
    <rPh sb="103" eb="104">
      <t>サイ</t>
    </rPh>
    <rPh sb="107" eb="108">
      <t>ホン</t>
    </rPh>
    <rPh sb="108" eb="110">
      <t>ナイヨウ</t>
    </rPh>
    <rPh sb="111" eb="112">
      <t>ヨ</t>
    </rPh>
    <rPh sb="113" eb="115">
      <t>カクニン</t>
    </rPh>
    <rPh sb="119" eb="121">
      <t>ナイヨウ</t>
    </rPh>
    <rPh sb="125" eb="127">
      <t>キサイ</t>
    </rPh>
    <rPh sb="133" eb="135">
      <t>ヒツヨウ</t>
    </rPh>
    <phoneticPr fontId="2"/>
  </si>
  <si>
    <r>
      <rPr>
        <b/>
        <sz val="11"/>
        <rFont val="ＭＳ Ｐゴシック"/>
        <family val="3"/>
        <charset val="128"/>
      </rPr>
      <t>３．他のエコアクション２１文書との関係</t>
    </r>
    <r>
      <rPr>
        <sz val="10.5"/>
        <rFont val="ＭＳ Ｐゴシック"/>
        <family val="3"/>
        <charset val="128"/>
      </rPr>
      <t xml:space="preserve">
　本様式集に関連する文書として「エコアクション２１ガイドライン2017年版」「エコアクション２１審査員倫理規程」「審査及び判定規則」などがある。これらの文書に基づいて審査を実施することが前提であるため、本様式集では他の文書で明確になっていることの多くは記載していない。例えば、ガイドラインの各要求事項に基づいた活動を組織が行っているかを審査で確認するのは当然であり、各要求事項の内容は留意点として記載していない。他の文書の内容を良く理解し、審査を適切に実施することが必要である。</t>
    </r>
    <rPh sb="70" eb="71">
      <t>イン</t>
    </rPh>
    <rPh sb="83" eb="85">
      <t>キソク</t>
    </rPh>
    <rPh sb="206" eb="208">
      <t>ジコウ</t>
    </rPh>
    <rPh sb="243" eb="245">
      <t>テキセツ</t>
    </rPh>
    <phoneticPr fontId="2"/>
  </si>
  <si>
    <t>　　　　　　　　従業員数が100人以上の場合：内部監査の実施結果</t>
    <rPh sb="8" eb="11">
      <t>ジュウギョウイン</t>
    </rPh>
    <rPh sb="11" eb="12">
      <t>スウ</t>
    </rPh>
    <rPh sb="16" eb="17">
      <t>ニン</t>
    </rPh>
    <rPh sb="17" eb="19">
      <t>イジョウ</t>
    </rPh>
    <rPh sb="20" eb="22">
      <t>バアイ</t>
    </rPh>
    <rPh sb="23" eb="25">
      <t>ナイブ</t>
    </rPh>
    <rPh sb="25" eb="27">
      <t>カンサ</t>
    </rPh>
    <rPh sb="28" eb="30">
      <t>ジッシ</t>
    </rPh>
    <rPh sb="30" eb="32">
      <t>ケッカ</t>
    </rPh>
    <phoneticPr fontId="2"/>
  </si>
  <si>
    <t>８．昼食は近くの食堂等をご紹介頂くか、無ければ持参いたします。</t>
    <rPh sb="10" eb="11">
      <t>トウ</t>
    </rPh>
    <rPh sb="19" eb="20">
      <t>ナ</t>
    </rPh>
    <rPh sb="23" eb="25">
      <t>ジサン</t>
    </rPh>
    <phoneticPr fontId="2"/>
  </si>
  <si>
    <t>⑤環境経営目標の達成状況及び環境経営計画の実施状況及びその評価結果
　（要求事項１３）　</t>
    <phoneticPr fontId="2"/>
  </si>
  <si>
    <t>⑩事故及び緊急事態の想定結果及びその対応（策要求事項１１）　</t>
    <phoneticPr fontId="2"/>
  </si>
  <si>
    <t>⑪環境上の緊急事態の対応に関する試行及び訓練の結果（要求事項１１）</t>
    <phoneticPr fontId="2"/>
  </si>
  <si>
    <t>⑯環境への取組の自己チェックの結果（登録審査時は必須）（要求事項４）　</t>
    <phoneticPr fontId="2"/>
  </si>
  <si>
    <t xml:space="preserve">①環境経営レポート
</t>
    <phoneticPr fontId="2"/>
  </si>
  <si>
    <t>※本様式は、受審事業者にお渡しするものではない。
　 担当事務局へ提出する。</t>
    <phoneticPr fontId="2"/>
  </si>
  <si>
    <r>
      <t>審査はサンプリング形式にて行われました。従いまして、</t>
    </r>
    <r>
      <rPr>
        <sz val="12"/>
        <rFont val="ＭＳ Ｐゴシック"/>
        <family val="3"/>
        <charset val="128"/>
      </rPr>
      <t>確認していないことについて、全く不適合がないという意味ではありません。
また､法規制の遵守の取組は､組織の責任において行うものであり、エコアクション２１認証・登録制度において保証を与えるものではありません。</t>
    </r>
    <rPh sb="26" eb="28">
      <t>カクニン</t>
    </rPh>
    <rPh sb="102" eb="104">
      <t>ニンショウ</t>
    </rPh>
    <rPh sb="105" eb="107">
      <t>トウロク</t>
    </rPh>
    <rPh sb="107" eb="109">
      <t>セイド</t>
    </rPh>
    <phoneticPr fontId="2"/>
  </si>
  <si>
    <t>本審査報告書にご署名の上、コピーを１部とり、保管して下さい。</t>
    <phoneticPr fontId="2"/>
  </si>
  <si>
    <t>【認証・登録の対象範囲（対象事業所）と認証・登録証、審査報告書（様式６）の記載例】</t>
    <phoneticPr fontId="40"/>
  </si>
  <si>
    <t>●事業者名、対象事業所名の記載にあたっての留意点</t>
    <rPh sb="1" eb="4">
      <t>ジギョウシャ</t>
    </rPh>
    <rPh sb="4" eb="5">
      <t>メイ</t>
    </rPh>
    <rPh sb="6" eb="8">
      <t>タイショウ</t>
    </rPh>
    <rPh sb="8" eb="11">
      <t>ジギョウショ</t>
    </rPh>
    <rPh sb="11" eb="12">
      <t>メイ</t>
    </rPh>
    <rPh sb="13" eb="15">
      <t>キサイ</t>
    </rPh>
    <rPh sb="21" eb="24">
      <t>リュウイテン</t>
    </rPh>
    <phoneticPr fontId="40"/>
  </si>
  <si>
    <t>　認証・登録証は、対象範囲が全組織の「全社認証」と一部組織の「段階的認証」「サイト認証」との違いが分かるよう、登録証に明記されます。全社認証、段階的及びサイト認証の、「事業者名」と「対象事業所」の審査報告書（様式６）への記載にあたっては、下記の記載例を参考に、適切に記載する。</t>
    <rPh sb="9" eb="11">
      <t>タイショウ</t>
    </rPh>
    <rPh sb="11" eb="13">
      <t>ハンイ</t>
    </rPh>
    <rPh sb="14" eb="17">
      <t>ゼンソシキ</t>
    </rPh>
    <rPh sb="27" eb="29">
      <t>ソシキ</t>
    </rPh>
    <rPh sb="74" eb="75">
      <t>オヨ</t>
    </rPh>
    <rPh sb="98" eb="100">
      <t>シンサ</t>
    </rPh>
    <rPh sb="100" eb="103">
      <t>ホウコクショ</t>
    </rPh>
    <rPh sb="104" eb="106">
      <t>ヨウシキ</t>
    </rPh>
    <rPh sb="110" eb="112">
      <t>キサイ</t>
    </rPh>
    <phoneticPr fontId="40"/>
  </si>
  <si>
    <t>※様式は、受審事業者にお渡しするものではない。
現地審査チェックリスト（様式４）とともに担当事務局へ提出する。</t>
    <rPh sb="24" eb="26">
      <t>ゲンチ</t>
    </rPh>
    <rPh sb="26" eb="28">
      <t>シンサ</t>
    </rPh>
    <phoneticPr fontId="2"/>
  </si>
  <si>
    <t>　現場審査日、実施時間</t>
    <rPh sb="1" eb="3">
      <t>ゲンバ</t>
    </rPh>
    <rPh sb="7" eb="11">
      <t>ジツシジカン</t>
    </rPh>
    <phoneticPr fontId="2"/>
  </si>
  <si>
    <t>　施設・設備・部門等名称</t>
    <rPh sb="1" eb="3">
      <t>シセツ</t>
    </rPh>
    <rPh sb="4" eb="6">
      <t>セツビ</t>
    </rPh>
    <rPh sb="7" eb="9">
      <t>ブモン</t>
    </rPh>
    <rPh sb="9" eb="10">
      <t>トウ</t>
    </rPh>
    <rPh sb="10" eb="12">
      <t>メイショウ</t>
    </rPh>
    <phoneticPr fontId="2"/>
  </si>
  <si>
    <t>住所</t>
    <phoneticPr fontId="52"/>
  </si>
  <si>
    <t>　施設・設備・部門等の概要</t>
    <rPh sb="1" eb="3">
      <t>シセツ</t>
    </rPh>
    <rPh sb="4" eb="6">
      <t>セツビ</t>
    </rPh>
    <rPh sb="7" eb="9">
      <t>ブモン</t>
    </rPh>
    <rPh sb="9" eb="10">
      <t>トウ</t>
    </rPh>
    <rPh sb="11" eb="13">
      <t>ガイヨウ</t>
    </rPh>
    <phoneticPr fontId="2"/>
  </si>
  <si>
    <t>　現場審査実施事業所の従業員数</t>
    <phoneticPr fontId="52"/>
  </si>
  <si>
    <t>人</t>
    <rPh sb="0" eb="1">
      <t>ニン</t>
    </rPh>
    <phoneticPr fontId="52"/>
  </si>
  <si>
    <t>審査内容、インタビュー内容等</t>
    <rPh sb="0" eb="2">
      <t>シンサ</t>
    </rPh>
    <rPh sb="2" eb="4">
      <t>ナイヨウ</t>
    </rPh>
    <rPh sb="11" eb="13">
      <t>ナイヨウ</t>
    </rPh>
    <rPh sb="13" eb="14">
      <t>トウ</t>
    </rPh>
    <phoneticPr fontId="52"/>
  </si>
  <si>
    <t>現場審査部門、面接者等</t>
    <rPh sb="0" eb="2">
      <t>ゲンバ</t>
    </rPh>
    <rPh sb="2" eb="4">
      <t>シンサ</t>
    </rPh>
    <rPh sb="4" eb="6">
      <t>ブモン</t>
    </rPh>
    <rPh sb="7" eb="9">
      <t>メンセツ</t>
    </rPh>
    <rPh sb="9" eb="11">
      <t>シャトウ</t>
    </rPh>
    <phoneticPr fontId="52"/>
  </si>
  <si>
    <t>現場審査実施事業所等の周辺環境</t>
    <rPh sb="0" eb="2">
      <t>ゲンバ</t>
    </rPh>
    <rPh sb="2" eb="4">
      <t>シンサ</t>
    </rPh>
    <rPh sb="4" eb="6">
      <t>ジッシ</t>
    </rPh>
    <rPh sb="6" eb="9">
      <t>ジギョウショ</t>
    </rPh>
    <rPh sb="9" eb="10">
      <t>トウ</t>
    </rPh>
    <rPh sb="11" eb="13">
      <t>シュウヘン</t>
    </rPh>
    <rPh sb="13" eb="15">
      <t>カンキョウ</t>
    </rPh>
    <phoneticPr fontId="52"/>
  </si>
  <si>
    <t>施設・設備の概要</t>
    <rPh sb="0" eb="2">
      <t>シセツ</t>
    </rPh>
    <rPh sb="3" eb="5">
      <t>セツビ</t>
    </rPh>
    <rPh sb="6" eb="8">
      <t>ガイヨウ</t>
    </rPh>
    <phoneticPr fontId="52"/>
  </si>
  <si>
    <t>主な環境関連法規の遵守状況等</t>
    <rPh sb="0" eb="1">
      <t>オモ</t>
    </rPh>
    <rPh sb="2" eb="4">
      <t>カンキョウ</t>
    </rPh>
    <rPh sb="4" eb="6">
      <t>カンレン</t>
    </rPh>
    <rPh sb="6" eb="8">
      <t>ホウキ</t>
    </rPh>
    <rPh sb="9" eb="11">
      <t>ジュンシュ</t>
    </rPh>
    <rPh sb="11" eb="13">
      <t>ジョウキョウ</t>
    </rPh>
    <rPh sb="13" eb="14">
      <t>トウ</t>
    </rPh>
    <phoneticPr fontId="52"/>
  </si>
  <si>
    <t>環境経営目標、環境経営計画の取組状況</t>
    <rPh sb="0" eb="2">
      <t>カンキョウ</t>
    </rPh>
    <rPh sb="2" eb="4">
      <t>ケイエイ</t>
    </rPh>
    <rPh sb="4" eb="6">
      <t>モクヒョウ</t>
    </rPh>
    <rPh sb="7" eb="9">
      <t>カンキョウ</t>
    </rPh>
    <rPh sb="9" eb="11">
      <t>ケイエイ</t>
    </rPh>
    <rPh sb="11" eb="13">
      <t>ケイカク</t>
    </rPh>
    <rPh sb="14" eb="16">
      <t>トリクミ</t>
    </rPh>
    <rPh sb="16" eb="18">
      <t>ジョウキョウ</t>
    </rPh>
    <phoneticPr fontId="52"/>
  </si>
  <si>
    <t>緊急事態の発生可能性など、環境リスクの状況</t>
    <rPh sb="0" eb="2">
      <t>キンキュウ</t>
    </rPh>
    <rPh sb="2" eb="4">
      <t>ジタイ</t>
    </rPh>
    <rPh sb="5" eb="7">
      <t>ハッセイ</t>
    </rPh>
    <rPh sb="7" eb="10">
      <t>カノウセイ</t>
    </rPh>
    <rPh sb="13" eb="15">
      <t>カンキョウ</t>
    </rPh>
    <rPh sb="19" eb="21">
      <t>ジョウキョウ</t>
    </rPh>
    <phoneticPr fontId="52"/>
  </si>
  <si>
    <t>その他、気づいたこと</t>
    <rPh sb="2" eb="3">
      <t>タ</t>
    </rPh>
    <rPh sb="4" eb="6">
      <t>キズ</t>
    </rPh>
    <phoneticPr fontId="52"/>
  </si>
  <si>
    <r>
      <rPr>
        <b/>
        <sz val="12"/>
        <color indexed="8"/>
        <rFont val="ＭＳ Ｐゴシック"/>
        <family val="3"/>
        <charset val="128"/>
      </rPr>
      <t>審査結果及び評価</t>
    </r>
    <r>
      <rPr>
        <sz val="11"/>
        <rFont val="ＭＳ Ｐゴシック"/>
        <family val="3"/>
        <charset val="128"/>
      </rPr>
      <t xml:space="preserve">
（インタビュー結果、取組状況の審査結果、環境関連法規の遵守状況、環境経営目標及び環境経営計画の状況、改善すべき点、推奨事項等）</t>
    </r>
    <rPh sb="0" eb="2">
      <t>シンサ</t>
    </rPh>
    <rPh sb="2" eb="4">
      <t>ケッカ</t>
    </rPh>
    <rPh sb="4" eb="5">
      <t>オヨ</t>
    </rPh>
    <rPh sb="6" eb="8">
      <t>ヒョウカ</t>
    </rPh>
    <rPh sb="16" eb="18">
      <t>ケッカ</t>
    </rPh>
    <rPh sb="19" eb="21">
      <t>トリクミ</t>
    </rPh>
    <rPh sb="21" eb="23">
      <t>ジョウキョウ</t>
    </rPh>
    <rPh sb="24" eb="26">
      <t>シンサ</t>
    </rPh>
    <rPh sb="26" eb="28">
      <t>ケッカ</t>
    </rPh>
    <rPh sb="29" eb="31">
      <t>カンキョウ</t>
    </rPh>
    <rPh sb="31" eb="33">
      <t>カンレン</t>
    </rPh>
    <rPh sb="33" eb="35">
      <t>ホウキ</t>
    </rPh>
    <rPh sb="36" eb="38">
      <t>ジュンシュ</t>
    </rPh>
    <rPh sb="38" eb="40">
      <t>ジョウキョウ</t>
    </rPh>
    <rPh sb="41" eb="43">
      <t>カンキョウ</t>
    </rPh>
    <rPh sb="43" eb="45">
      <t>ケイエイ</t>
    </rPh>
    <rPh sb="45" eb="47">
      <t>モクヒョウ</t>
    </rPh>
    <rPh sb="47" eb="48">
      <t>オヨ</t>
    </rPh>
    <rPh sb="49" eb="51">
      <t>カンキョウ</t>
    </rPh>
    <rPh sb="51" eb="53">
      <t>ケイエイ</t>
    </rPh>
    <rPh sb="53" eb="55">
      <t>ケイカク</t>
    </rPh>
    <rPh sb="56" eb="58">
      <t>ジョウキョウ</t>
    </rPh>
    <rPh sb="59" eb="61">
      <t>カイゼン</t>
    </rPh>
    <rPh sb="64" eb="65">
      <t>テン</t>
    </rPh>
    <rPh sb="66" eb="68">
      <t>スイショウ</t>
    </rPh>
    <rPh sb="68" eb="70">
      <t>ジコウ</t>
    </rPh>
    <rPh sb="70" eb="71">
      <t>トウ</t>
    </rPh>
    <phoneticPr fontId="2"/>
  </si>
  <si>
    <t>改善点、推奨事項等</t>
    <rPh sb="0" eb="3">
      <t>カイゼンテン</t>
    </rPh>
    <rPh sb="4" eb="6">
      <t>スイショウ</t>
    </rPh>
    <rPh sb="6" eb="8">
      <t>ジコウ</t>
    </rPh>
    <rPh sb="8" eb="9">
      <t>トウ</t>
    </rPh>
    <phoneticPr fontId="2"/>
  </si>
  <si>
    <t>20　　年　月　日（　）</t>
  </si>
  <si>
    <r>
      <rPr>
        <b/>
        <sz val="11"/>
        <rFont val="ＭＳ Ｐゴシック"/>
        <family val="3"/>
        <charset val="128"/>
      </rPr>
      <t>４．様式の利用</t>
    </r>
    <r>
      <rPr>
        <sz val="10.5"/>
        <rFont val="ＭＳ Ｐゴシック"/>
        <family val="3"/>
        <charset val="128"/>
      </rPr>
      <t xml:space="preserve">
様式１「審査計画書」：審査スケジュールとともに、</t>
    </r>
    <r>
      <rPr>
        <sz val="10.5"/>
        <color rgb="FFFF0000"/>
        <rFont val="ＭＳ Ｐゴシック"/>
        <family val="3"/>
        <charset val="128"/>
      </rPr>
      <t>少なくとも1カ月前には組織に送付</t>
    </r>
    <r>
      <rPr>
        <sz val="10.5"/>
        <rFont val="ＭＳ Ｐゴシック"/>
        <family val="3"/>
        <charset val="128"/>
      </rPr>
      <t>する。組織に送付前に地域事務局の確認を受けること。
様式１「スケジュール」：組織とスケジュールを調整の上作成し、審査計画書と同時に組織に送付する。
様式２「現地審査時の依頼事項」：必要な内容を記載し審査計画書と同時に組織に送付する。
様式３「書類審査報告書」：書類審査を実施する場合は、作成の上、</t>
    </r>
    <r>
      <rPr>
        <sz val="10.5"/>
        <color rgb="FFFF0000"/>
        <rFont val="ＭＳ Ｐゴシック"/>
        <family val="3"/>
        <charset val="128"/>
      </rPr>
      <t>現地審査の少なくとも2週間前には組織に送付</t>
    </r>
    <r>
      <rPr>
        <sz val="10.5"/>
        <rFont val="ＭＳ Ｐゴシック"/>
        <family val="3"/>
        <charset val="128"/>
      </rPr>
      <t>する。
様式４「現地審査チェックリスト」：</t>
    </r>
    <r>
      <rPr>
        <sz val="10.5"/>
        <color rgb="FFFF0000"/>
        <rFont val="ＭＳ Ｐゴシック"/>
        <family val="3"/>
        <charset val="128"/>
      </rPr>
      <t>書類審査の結果を踏まえて、現地審査チェックリストを作成する。現地審査で確認したことを踏まえて更新</t>
    </r>
    <r>
      <rPr>
        <sz val="10.5"/>
        <rFont val="ＭＳ Ｐゴシック"/>
        <family val="3"/>
        <charset val="128"/>
      </rPr>
      <t xml:space="preserve">する。
様式４（付属様式）：「現場審査記録書」：現場の審査で確認した事項、状況等を記録する。
様式５「代表者による経営における課題とチャンスの取りまとめ」：代表者へのヒアリングに基づき、経営における課題とチャンスの取りまとめを行う。
様式６「審査報告書」：現地審査の結果を踏まえて審査全体の報告書として取りまとめ、組織に渡す。指摘事項についてはその内容にそった対応を行う。
様式７「審査開始会議チェックリスト」：審査開始会議を本チェックリストに基づいて行う。実施した結果を記録する。
様式８「審査終了会議チェックリスト」：審査終了会議を本チェックリストに基づいて行う。実施した結果を記録する。
様式９「審査コミュニケーションシート」：審査終了後、判定員会への報告事項、次回審査への申し送り等を記載する。
様式1～９は審査終了後、地域事務局に提出する。
</t>
    </r>
    <rPh sb="196" eb="198">
      <t>ゲンチ</t>
    </rPh>
    <rPh sb="198" eb="200">
      <t>シンサ</t>
    </rPh>
    <rPh sb="240" eb="242">
      <t>シンサ</t>
    </rPh>
    <rPh sb="290" eb="292">
      <t>ヨウシキ</t>
    </rPh>
    <rPh sb="294" eb="296">
      <t>フゾク</t>
    </rPh>
    <rPh sb="296" eb="298">
      <t>ヨウシキ</t>
    </rPh>
    <rPh sb="301" eb="303">
      <t>ゲンバ</t>
    </rPh>
    <rPh sb="303" eb="305">
      <t>シンサ</t>
    </rPh>
    <rPh sb="305" eb="308">
      <t>キロクショ</t>
    </rPh>
    <rPh sb="310" eb="312">
      <t>ゲンバ</t>
    </rPh>
    <rPh sb="313" eb="315">
      <t>シンサ</t>
    </rPh>
    <rPh sb="316" eb="318">
      <t>カクニン</t>
    </rPh>
    <rPh sb="320" eb="322">
      <t>ジコウ</t>
    </rPh>
    <rPh sb="323" eb="325">
      <t>ジョウキョウ</t>
    </rPh>
    <rPh sb="325" eb="326">
      <t>ナド</t>
    </rPh>
    <rPh sb="327" eb="329">
      <t>キロク</t>
    </rPh>
    <rPh sb="333" eb="335">
      <t>ヨウシキ</t>
    </rPh>
    <rPh sb="337" eb="340">
      <t>ダイヒョウシャ</t>
    </rPh>
    <rPh sb="343" eb="345">
      <t>ケイエイ</t>
    </rPh>
    <rPh sb="349" eb="351">
      <t>カダイ</t>
    </rPh>
    <rPh sb="357" eb="358">
      <t>ト</t>
    </rPh>
    <rPh sb="364" eb="367">
      <t>ダイヒョウシャ</t>
    </rPh>
    <rPh sb="375" eb="376">
      <t>モト</t>
    </rPh>
    <rPh sb="379" eb="381">
      <t>ケイエイ</t>
    </rPh>
    <rPh sb="385" eb="387">
      <t>カダイ</t>
    </rPh>
    <rPh sb="393" eb="394">
      <t>ト</t>
    </rPh>
    <rPh sb="399" eb="400">
      <t>オコナ</t>
    </rPh>
    <rPh sb="437" eb="438">
      <t>ト</t>
    </rPh>
    <phoneticPr fontId="2"/>
  </si>
  <si>
    <t>工数</t>
    <rPh sb="0" eb="2">
      <t>コウスウ</t>
    </rPh>
    <phoneticPr fontId="2"/>
  </si>
  <si>
    <t>　事業活動（登録証記載内容）</t>
    <rPh sb="1" eb="3">
      <t>ジギョウ</t>
    </rPh>
    <rPh sb="3" eb="5">
      <t>カツドウ</t>
    </rPh>
    <rPh sb="6" eb="8">
      <t>トウロク</t>
    </rPh>
    <rPh sb="8" eb="9">
      <t>ショウ</t>
    </rPh>
    <rPh sb="9" eb="11">
      <t>キサイ</t>
    </rPh>
    <rPh sb="11" eb="13">
      <t>ナイヨウ</t>
    </rPh>
    <phoneticPr fontId="2"/>
  </si>
  <si>
    <t>　貴組織の</t>
    <rPh sb="1" eb="2">
      <t>キ</t>
    </rPh>
    <rPh sb="2" eb="4">
      <t>ソシキ</t>
    </rPh>
    <phoneticPr fontId="2"/>
  </si>
  <si>
    <t>審査を「エコアクション２１認証・登録手続規程」に基づき、以下の通り実施いたします。</t>
    <phoneticPr fontId="2"/>
  </si>
  <si>
    <t>審査における現地審査を実施させて頂くに際し、以下の事項につきましてご協力をお願い申し上げます。</t>
    <phoneticPr fontId="2"/>
  </si>
  <si>
    <t>　　　添付資料として審査計画書（審査スケジュールを含む）をご送付いたしますのでご確認をお願いします。</t>
    <phoneticPr fontId="2"/>
  </si>
  <si>
    <t>部門インタビューメモ</t>
    <rPh sb="0" eb="2">
      <t>ブモン</t>
    </rPh>
    <phoneticPr fontId="2"/>
  </si>
  <si>
    <t>事業署名：</t>
    <rPh sb="0" eb="2">
      <t>ジギョウ</t>
    </rPh>
    <rPh sb="2" eb="4">
      <t>ショメイ</t>
    </rPh>
    <phoneticPr fontId="2"/>
  </si>
  <si>
    <t>内　　　　容</t>
    <rPh sb="0" eb="1">
      <t>ウチ</t>
    </rPh>
    <rPh sb="5" eb="6">
      <t>カタチ</t>
    </rPh>
    <phoneticPr fontId="2"/>
  </si>
  <si>
    <t>従業員インタビュー</t>
    <rPh sb="0" eb="2">
      <t>ジュウギョウ</t>
    </rPh>
    <rPh sb="2" eb="3">
      <t>イン</t>
    </rPh>
    <phoneticPr fontId="2"/>
  </si>
  <si>
    <t>住所：</t>
    <rPh sb="0" eb="2">
      <t>ジュウショ</t>
    </rPh>
    <phoneticPr fontId="2"/>
  </si>
  <si>
    <t>《審査開始会議》
・審査目的，審査方法，審査スケジュール，審査の依頼事項等をご説明します
（代表者，環境管理責任者，各部門の責任者，等）</t>
    <rPh sb="1" eb="3">
      <t>シンサ</t>
    </rPh>
    <rPh sb="3" eb="5">
      <t>カイシ</t>
    </rPh>
    <rPh sb="5" eb="7">
      <t>カイギ</t>
    </rPh>
    <rPh sb="10" eb="12">
      <t>シンサ</t>
    </rPh>
    <rPh sb="12" eb="14">
      <t>モクテキ</t>
    </rPh>
    <rPh sb="15" eb="17">
      <t>シンサ</t>
    </rPh>
    <rPh sb="17" eb="19">
      <t>ホウホウ</t>
    </rPh>
    <rPh sb="20" eb="22">
      <t>シンサ</t>
    </rPh>
    <rPh sb="29" eb="31">
      <t>シンサ</t>
    </rPh>
    <rPh sb="32" eb="34">
      <t>イライ</t>
    </rPh>
    <rPh sb="34" eb="36">
      <t>ジコウ</t>
    </rPh>
    <rPh sb="36" eb="37">
      <t>ナド</t>
    </rPh>
    <rPh sb="39" eb="41">
      <t>セツメイ</t>
    </rPh>
    <rPh sb="46" eb="47">
      <t>ダイ</t>
    </rPh>
    <rPh sb="47" eb="48">
      <t>オモテ</t>
    </rPh>
    <rPh sb="58" eb="59">
      <t>カク</t>
    </rPh>
    <rPh sb="62" eb="65">
      <t>セキニンシャ</t>
    </rPh>
    <rPh sb="66" eb="67">
      <t>トウ</t>
    </rPh>
    <phoneticPr fontId="2"/>
  </si>
  <si>
    <t>《環境経営システムの構築・運用状況のヒアリング》　注2
・環境への負荷及び取組自己チェック，活動計画の策定等
・法規制等のとりまとめと遵守状況の確認
・計画の実施，取組状況の確認及び評価（緊急事態の訓練、コミュニケーション等を含む）
・環境活動レポートの記載内容等
（環境管理責任者及び担当者）</t>
    <phoneticPr fontId="2"/>
  </si>
  <si>
    <t>昼休み</t>
    <rPh sb="0" eb="2">
      <t>ヒルヤス</t>
    </rPh>
    <phoneticPr fontId="2"/>
  </si>
  <si>
    <r>
      <t xml:space="preserve">《部門インタビュー》注2，注3
</t>
    </r>
    <r>
      <rPr>
        <sz val="10"/>
        <rFont val="ＭＳ Ｐゴシック"/>
        <family val="3"/>
        <charset val="128"/>
      </rPr>
      <t>・部門（担当者）の環境目標・計画，取組状況確認及び評価のヒアリング
・ユーティリティー施設，各部門事務所及び施設，給排水施設、廃棄物置き場等の観察
（部門の責任者及び担当者）</t>
    </r>
    <rPh sb="1" eb="3">
      <t>ブモン</t>
    </rPh>
    <rPh sb="13" eb="14">
      <t>チュウ</t>
    </rPh>
    <rPh sb="17" eb="19">
      <t>ブモン</t>
    </rPh>
    <rPh sb="20" eb="23">
      <t>タントウシャ</t>
    </rPh>
    <rPh sb="25" eb="27">
      <t>カンキョウ</t>
    </rPh>
    <rPh sb="27" eb="29">
      <t>モクヒョウ</t>
    </rPh>
    <rPh sb="30" eb="32">
      <t>ケイカク</t>
    </rPh>
    <rPh sb="33" eb="35">
      <t>トリクミ</t>
    </rPh>
    <rPh sb="35" eb="37">
      <t>ジョウキョウ</t>
    </rPh>
    <rPh sb="87" eb="89">
      <t>カンサツ</t>
    </rPh>
    <rPh sb="97" eb="98">
      <t>オヨ</t>
    </rPh>
    <rPh sb="99" eb="101">
      <t>タントウ</t>
    </rPh>
    <rPh sb="101" eb="102">
      <t>シャ</t>
    </rPh>
    <phoneticPr fontId="2"/>
  </si>
  <si>
    <t>《確認及び対応策の協議等》
・審査結果の確認及び対応策の協議等
・ガイドライン2009年版への対応協議
・環境管理責任者及び担当者</t>
    <rPh sb="1" eb="3">
      <t>カクニン</t>
    </rPh>
    <rPh sb="3" eb="4">
      <t>オヨ</t>
    </rPh>
    <rPh sb="5" eb="7">
      <t>タイオウ</t>
    </rPh>
    <rPh sb="7" eb="8">
      <t>サク</t>
    </rPh>
    <rPh sb="9" eb="11">
      <t>キョウギ</t>
    </rPh>
    <rPh sb="11" eb="12">
      <t>ナド</t>
    </rPh>
    <rPh sb="15" eb="17">
      <t>シンサ</t>
    </rPh>
    <rPh sb="17" eb="19">
      <t>ケッカ</t>
    </rPh>
    <rPh sb="20" eb="22">
      <t>カクニン</t>
    </rPh>
    <rPh sb="22" eb="23">
      <t>オヨ</t>
    </rPh>
    <rPh sb="24" eb="26">
      <t>タイオウ</t>
    </rPh>
    <rPh sb="26" eb="27">
      <t>サク</t>
    </rPh>
    <rPh sb="28" eb="30">
      <t>キョウギ</t>
    </rPh>
    <rPh sb="30" eb="31">
      <t>ナド</t>
    </rPh>
    <rPh sb="43" eb="44">
      <t>ネン</t>
    </rPh>
    <rPh sb="44" eb="45">
      <t>バン</t>
    </rPh>
    <rPh sb="47" eb="49">
      <t>タイオウ</t>
    </rPh>
    <rPh sb="49" eb="51">
      <t>キョウギ</t>
    </rPh>
    <rPh sb="60" eb="61">
      <t>オヨ</t>
    </rPh>
    <rPh sb="62" eb="65">
      <t>タントウシャ</t>
    </rPh>
    <phoneticPr fontId="2"/>
  </si>
  <si>
    <t>《確認及び対応策の協議等》
・審査結果の確認及び対応策の協議等
・環境管理責任者及び担当者</t>
    <rPh sb="1" eb="3">
      <t>カクニン</t>
    </rPh>
    <rPh sb="3" eb="4">
      <t>オヨ</t>
    </rPh>
    <rPh sb="5" eb="7">
      <t>タイオウ</t>
    </rPh>
    <rPh sb="7" eb="8">
      <t>サク</t>
    </rPh>
    <rPh sb="9" eb="11">
      <t>キョウギ</t>
    </rPh>
    <rPh sb="11" eb="12">
      <t>ナド</t>
    </rPh>
    <rPh sb="15" eb="17">
      <t>シンサ</t>
    </rPh>
    <rPh sb="17" eb="19">
      <t>ケッカ</t>
    </rPh>
    <rPh sb="20" eb="22">
      <t>カクニン</t>
    </rPh>
    <rPh sb="22" eb="23">
      <t>オヨ</t>
    </rPh>
    <rPh sb="24" eb="26">
      <t>タイオウ</t>
    </rPh>
    <rPh sb="26" eb="27">
      <t>サク</t>
    </rPh>
    <rPh sb="28" eb="30">
      <t>キョウギ</t>
    </rPh>
    <rPh sb="30" eb="31">
      <t>ナド</t>
    </rPh>
    <rPh sb="40" eb="41">
      <t>オヨ</t>
    </rPh>
    <rPh sb="42" eb="45">
      <t>タントウシャ</t>
    </rPh>
    <phoneticPr fontId="2"/>
  </si>
  <si>
    <t>《審査終了会議》
・審査結果の説明・総括及び是正対応を含む認証・登録までの手続きの説明ほか
・代表者，環境管理責任者及び担当者，部門の責任者</t>
    <rPh sb="1" eb="3">
      <t>シンサ</t>
    </rPh>
    <rPh sb="3" eb="5">
      <t>シュウリョウ</t>
    </rPh>
    <rPh sb="5" eb="7">
      <t>カイギ</t>
    </rPh>
    <rPh sb="10" eb="12">
      <t>シンサ</t>
    </rPh>
    <rPh sb="12" eb="14">
      <t>ケッカ</t>
    </rPh>
    <rPh sb="15" eb="17">
      <t>セツメイ</t>
    </rPh>
    <rPh sb="18" eb="20">
      <t>ソウカツ</t>
    </rPh>
    <rPh sb="20" eb="21">
      <t>オヨ</t>
    </rPh>
    <rPh sb="22" eb="24">
      <t>ゼセイ</t>
    </rPh>
    <rPh sb="24" eb="26">
      <t>タイオウ</t>
    </rPh>
    <rPh sb="27" eb="28">
      <t>フク</t>
    </rPh>
    <rPh sb="29" eb="31">
      <t>ニンショウ</t>
    </rPh>
    <rPh sb="32" eb="34">
      <t>トウロク</t>
    </rPh>
    <rPh sb="37" eb="39">
      <t>テツヅ</t>
    </rPh>
    <rPh sb="41" eb="43">
      <t>セツメイ</t>
    </rPh>
    <rPh sb="58" eb="59">
      <t>オヨ</t>
    </rPh>
    <rPh sb="60" eb="63">
      <t>タントウシャ</t>
    </rPh>
    <phoneticPr fontId="2"/>
  </si>
  <si>
    <t>注1： 開始・終了の時間は概略の目安です。
注2：各部門の関連文書類，部門所管の環境関連法規制・条例の許認可・届出書類及び近隣自治体等との協定書等を準備下さい。　
注3： 各部門のヒアリングはサンプリングによって行います。</t>
    <rPh sb="0" eb="1">
      <t>チュウ</t>
    </rPh>
    <rPh sb="4" eb="6">
      <t>カイシ</t>
    </rPh>
    <rPh sb="7" eb="9">
      <t>シュウリョウ</t>
    </rPh>
    <rPh sb="10" eb="12">
      <t>ジカン</t>
    </rPh>
    <rPh sb="13" eb="15">
      <t>ガイリャク</t>
    </rPh>
    <rPh sb="16" eb="18">
      <t>メヤス</t>
    </rPh>
    <rPh sb="22" eb="23">
      <t>チュウ</t>
    </rPh>
    <rPh sb="25" eb="26">
      <t>カク</t>
    </rPh>
    <rPh sb="26" eb="28">
      <t>ブモン</t>
    </rPh>
    <rPh sb="29" eb="31">
      <t>カンレン</t>
    </rPh>
    <rPh sb="31" eb="33">
      <t>ブンショ</t>
    </rPh>
    <rPh sb="33" eb="34">
      <t>ルイ</t>
    </rPh>
    <rPh sb="35" eb="37">
      <t>ブモン</t>
    </rPh>
    <rPh sb="37" eb="39">
      <t>ショカン</t>
    </rPh>
    <rPh sb="40" eb="42">
      <t>カンキョウ</t>
    </rPh>
    <rPh sb="42" eb="44">
      <t>カンレン</t>
    </rPh>
    <rPh sb="44" eb="45">
      <t>ホウ</t>
    </rPh>
    <rPh sb="45" eb="47">
      <t>キセイ</t>
    </rPh>
    <rPh sb="48" eb="50">
      <t>ジョウレイ</t>
    </rPh>
    <rPh sb="51" eb="54">
      <t>キョニンカ</t>
    </rPh>
    <rPh sb="55" eb="57">
      <t>トドケデ</t>
    </rPh>
    <rPh sb="57" eb="59">
      <t>ショルイ</t>
    </rPh>
    <rPh sb="59" eb="60">
      <t>オヨ</t>
    </rPh>
    <rPh sb="61" eb="63">
      <t>キンリン</t>
    </rPh>
    <rPh sb="63" eb="66">
      <t>ジチタイ</t>
    </rPh>
    <rPh sb="66" eb="67">
      <t>ナド</t>
    </rPh>
    <rPh sb="69" eb="71">
      <t>キョウテイ</t>
    </rPh>
    <rPh sb="71" eb="72">
      <t>ショ</t>
    </rPh>
    <rPh sb="72" eb="73">
      <t>ナド</t>
    </rPh>
    <rPh sb="74" eb="76">
      <t>ジュンビ</t>
    </rPh>
    <rPh sb="76" eb="77">
      <t>クダ</t>
    </rPh>
    <rPh sb="82" eb="83">
      <t>チュウ</t>
    </rPh>
    <rPh sb="106" eb="107">
      <t>オコナ</t>
    </rPh>
    <phoneticPr fontId="2"/>
  </si>
  <si>
    <r>
      <t xml:space="preserve">《代表者インタビュー》　
</t>
    </r>
    <r>
      <rPr>
        <sz val="10"/>
        <rFont val="ＭＳ Ｐゴシック"/>
        <family val="3"/>
        <charset val="128"/>
      </rPr>
      <t>・事業全般，環境経営方針，実施体制，全体見直し・評価・指示，環境経営レポート等のインタビュー
（代表者　（環境管理責任者も同席可）</t>
    </r>
    <rPh sb="1" eb="4">
      <t>ダイヒョウシャ</t>
    </rPh>
    <rPh sb="14" eb="16">
      <t>ジギョウ</t>
    </rPh>
    <rPh sb="16" eb="18">
      <t>ゼンパン</t>
    </rPh>
    <rPh sb="19" eb="21">
      <t>カンキョウ</t>
    </rPh>
    <rPh sb="21" eb="23">
      <t>ケイエイ</t>
    </rPh>
    <rPh sb="23" eb="25">
      <t>ホウシン</t>
    </rPh>
    <rPh sb="26" eb="28">
      <t>ジッシ</t>
    </rPh>
    <rPh sb="28" eb="30">
      <t>タイセイ</t>
    </rPh>
    <rPh sb="31" eb="33">
      <t>ゼンタイ</t>
    </rPh>
    <rPh sb="33" eb="35">
      <t>ミナオ</t>
    </rPh>
    <rPh sb="37" eb="39">
      <t>ヒョウカ</t>
    </rPh>
    <rPh sb="40" eb="42">
      <t>シジ</t>
    </rPh>
    <rPh sb="43" eb="45">
      <t>カンキョウ</t>
    </rPh>
    <rPh sb="45" eb="47">
      <t>ケイエイ</t>
    </rPh>
    <rPh sb="51" eb="52">
      <t>ナド</t>
    </rPh>
    <rPh sb="61" eb="64">
      <t>ダイヒョウシャ</t>
    </rPh>
    <rPh sb="66" eb="68">
      <t>カンキョウ</t>
    </rPh>
    <rPh sb="68" eb="70">
      <t>カンリ</t>
    </rPh>
    <rPh sb="70" eb="72">
      <t>セキニン</t>
    </rPh>
    <rPh sb="72" eb="73">
      <t>シャ</t>
    </rPh>
    <rPh sb="74" eb="76">
      <t>ドウセキ</t>
    </rPh>
    <rPh sb="76" eb="77">
      <t>カ</t>
    </rPh>
    <phoneticPr fontId="2"/>
  </si>
  <si>
    <r>
      <t xml:space="preserve">《事業概要のヒアリング》
</t>
    </r>
    <r>
      <rPr>
        <sz val="10"/>
        <rFont val="ＭＳ Ｐゴシック"/>
        <family val="3"/>
        <charset val="128"/>
      </rPr>
      <t>・会社概要、事業内容についてご説明下さい(登録後は変更点を中心に）
・事務所内の見学（廃棄物置き場、水回り等）
・認証・登録の対象組織及び範囲の再確認、ロゴマークの使用状況確認（2回目以降）
（環境管理責任者及び担当者）</t>
    </r>
    <rPh sb="1" eb="5">
      <t>ジギョウガイヨウ</t>
    </rPh>
    <rPh sb="30" eb="31">
      <t>クダ</t>
    </rPh>
    <rPh sb="34" eb="36">
      <t>トウロク</t>
    </rPh>
    <rPh sb="36" eb="37">
      <t>ゴ</t>
    </rPh>
    <rPh sb="38" eb="41">
      <t>ヘンコウテン</t>
    </rPh>
    <rPh sb="42" eb="44">
      <t>チュウシン</t>
    </rPh>
    <rPh sb="48" eb="50">
      <t>ジム</t>
    </rPh>
    <rPh sb="50" eb="51">
      <t>ショ</t>
    </rPh>
    <rPh sb="51" eb="52">
      <t>ナイ</t>
    </rPh>
    <rPh sb="53" eb="55">
      <t>ケンガク</t>
    </rPh>
    <rPh sb="56" eb="59">
      <t>ハイキブツ</t>
    </rPh>
    <rPh sb="59" eb="60">
      <t>オ</t>
    </rPh>
    <rPh sb="61" eb="62">
      <t>バ</t>
    </rPh>
    <rPh sb="63" eb="64">
      <t>ミズ</t>
    </rPh>
    <rPh sb="64" eb="65">
      <t>マワ</t>
    </rPh>
    <rPh sb="66" eb="67">
      <t>ナド</t>
    </rPh>
    <rPh sb="85" eb="86">
      <t>サイ</t>
    </rPh>
    <rPh sb="95" eb="97">
      <t>シヨウ</t>
    </rPh>
    <rPh sb="97" eb="99">
      <t>ジョウキョウ</t>
    </rPh>
    <rPh sb="99" eb="101">
      <t>カクニン</t>
    </rPh>
    <rPh sb="103" eb="105">
      <t>カイメ</t>
    </rPh>
    <rPh sb="105" eb="107">
      <t>イコウ</t>
    </rPh>
    <phoneticPr fontId="2"/>
  </si>
  <si>
    <t>書類審査更新日</t>
    <rPh sb="0" eb="2">
      <t>ショルイ</t>
    </rPh>
    <rPh sb="2" eb="4">
      <t>シンサ</t>
    </rPh>
    <rPh sb="4" eb="6">
      <t>コウシン</t>
    </rPh>
    <phoneticPr fontId="2"/>
  </si>
  <si>
    <t>審査計画書更新日</t>
    <rPh sb="0" eb="2">
      <t>シンサ</t>
    </rPh>
    <rPh sb="2" eb="5">
      <t>ケイカクショ</t>
    </rPh>
    <rPh sb="5" eb="7">
      <t>コウシン</t>
    </rPh>
    <rPh sb="7" eb="8">
      <t>ニチ</t>
    </rPh>
    <phoneticPr fontId="2"/>
  </si>
  <si>
    <t>部門名／業務内容</t>
    <rPh sb="0" eb="2">
      <t>ブモン</t>
    </rPh>
    <rPh sb="2" eb="3">
      <t>メイ</t>
    </rPh>
    <rPh sb="4" eb="6">
      <t>ギョウム</t>
    </rPh>
    <rPh sb="6" eb="8">
      <t>ナイヨウ</t>
    </rPh>
    <phoneticPr fontId="2"/>
  </si>
  <si>
    <t>対応者等</t>
    <rPh sb="0" eb="2">
      <t>タイオウ</t>
    </rPh>
    <rPh sb="2" eb="3">
      <t>シャ</t>
    </rPh>
    <rPh sb="3" eb="4">
      <t>トウ</t>
    </rPh>
    <phoneticPr fontId="2"/>
  </si>
  <si>
    <t>ＡＢＣ株式会社</t>
    <rPh sb="3" eb="7">
      <t>カブ</t>
    </rPh>
    <phoneticPr fontId="2"/>
  </si>
  <si>
    <t>○○の製造</t>
    <rPh sb="3" eb="5">
      <t>セイゾウ</t>
    </rPh>
    <phoneticPr fontId="2"/>
  </si>
  <si>
    <t>各部門責任者、担当者：</t>
    <rPh sb="0" eb="1">
      <t>カク</t>
    </rPh>
    <phoneticPr fontId="2"/>
  </si>
  <si>
    <t>環境管理責任者：</t>
    <phoneticPr fontId="2"/>
  </si>
  <si>
    <t xml:space="preserve">環境管理担当者： </t>
    <phoneticPr fontId="2"/>
  </si>
  <si>
    <t>レ</t>
  </si>
  <si>
    <t>ロゴマーク使用の確認</t>
    <rPh sb="5" eb="7">
      <t>シヨウ</t>
    </rPh>
    <rPh sb="8" eb="10">
      <t>カクニン</t>
    </rPh>
    <phoneticPr fontId="2"/>
  </si>
  <si>
    <t>請　求　書</t>
  </si>
  <si>
    <t>旅費交通費精算</t>
    <rPh sb="0" eb="2">
      <t>リョヒ</t>
    </rPh>
    <rPh sb="2" eb="5">
      <t>コウツウヒ</t>
    </rPh>
    <rPh sb="5" eb="7">
      <t>セイサン</t>
    </rPh>
    <phoneticPr fontId="2"/>
  </si>
  <si>
    <t>月　日</t>
    <rPh sb="0" eb="3">
      <t>ツキヒ</t>
    </rPh>
    <phoneticPr fontId="2"/>
  </si>
  <si>
    <t>場　　所</t>
    <rPh sb="0" eb="4">
      <t>バショ</t>
    </rPh>
    <phoneticPr fontId="2"/>
  </si>
  <si>
    <t>発　　駅</t>
    <rPh sb="0" eb="4">
      <t>ハツエキ</t>
    </rPh>
    <phoneticPr fontId="2"/>
  </si>
  <si>
    <t>着　　駅</t>
    <rPh sb="0" eb="4">
      <t>チャクエキ</t>
    </rPh>
    <phoneticPr fontId="2"/>
  </si>
  <si>
    <t>乗り物</t>
    <rPh sb="0" eb="1">
      <t>ノ</t>
    </rPh>
    <rPh sb="2" eb="3">
      <t>モノ</t>
    </rPh>
    <phoneticPr fontId="2"/>
  </si>
  <si>
    <t>金　額</t>
    <rPh sb="0" eb="3">
      <t>キンガク</t>
    </rPh>
    <phoneticPr fontId="2"/>
  </si>
  <si>
    <t>備　　考</t>
    <rPh sb="0" eb="4">
      <t>ビコウ</t>
    </rPh>
    <phoneticPr fontId="2"/>
  </si>
  <si>
    <t>御中</t>
    <rPh sb="0" eb="2">
      <t>オンチュウ</t>
    </rPh>
    <phoneticPr fontId="2"/>
  </si>
  <si>
    <t>○○</t>
    <phoneticPr fontId="2"/>
  </si>
  <si>
    <t>□□</t>
    <phoneticPr fontId="2"/>
  </si>
  <si>
    <t>JR</t>
    <phoneticPr fontId="2"/>
  </si>
  <si>
    <t>下記の通りご請求申し上げます。</t>
  </si>
  <si>
    <t>〒***-****　大阪府＊＊＊　＊＊－＊＊</t>
    <rPh sb="10" eb="12">
      <t>オオサカ</t>
    </rPh>
    <phoneticPr fontId="2"/>
  </si>
  <si>
    <t>源泉徴収税を差し引いてお支払いください。</t>
  </si>
  <si>
    <t>○○環境経営研究所</t>
    <rPh sb="2" eb="4">
      <t>カンキョウ</t>
    </rPh>
    <rPh sb="4" eb="6">
      <t>ケイエイ</t>
    </rPh>
    <rPh sb="6" eb="9">
      <t>ケンキュウジョ</t>
    </rPh>
    <phoneticPr fontId="2"/>
  </si>
  <si>
    <t>請求金額</t>
    <rPh sb="0" eb="2">
      <t>セイキュウ</t>
    </rPh>
    <rPh sb="2" eb="4">
      <t>キンガク</t>
    </rPh>
    <phoneticPr fontId="2"/>
  </si>
  <si>
    <t>．－</t>
    <phoneticPr fontId="2"/>
  </si>
  <si>
    <t>代表　○○　○○</t>
    <rPh sb="0" eb="2">
      <t>ダイヒョウ</t>
    </rPh>
    <phoneticPr fontId="2"/>
  </si>
  <si>
    <t>印</t>
    <rPh sb="0" eb="1">
      <t>ジルシ</t>
    </rPh>
    <phoneticPr fontId="2"/>
  </si>
  <si>
    <t>計</t>
    <rPh sb="0" eb="1">
      <t>ケイ</t>
    </rPh>
    <phoneticPr fontId="2"/>
  </si>
  <si>
    <t>摘　　　　　　　　　要</t>
    <rPh sb="0" eb="1">
      <t>テキ</t>
    </rPh>
    <rPh sb="10" eb="11">
      <t>ヨウ</t>
    </rPh>
    <phoneticPr fontId="2"/>
  </si>
  <si>
    <t>単価</t>
    <rPh sb="0" eb="2">
      <t>タンカ</t>
    </rPh>
    <phoneticPr fontId="2"/>
  </si>
  <si>
    <t>数量</t>
    <rPh sb="0" eb="2">
      <t>スウリョウ</t>
    </rPh>
    <phoneticPr fontId="2"/>
  </si>
  <si>
    <t>小　　計</t>
    <rPh sb="0" eb="1">
      <t>ショウ</t>
    </rPh>
    <rPh sb="3" eb="4">
      <t>ケイ</t>
    </rPh>
    <phoneticPr fontId="2"/>
  </si>
  <si>
    <t>備　　　　考</t>
    <rPh sb="0" eb="1">
      <t>ソナエ</t>
    </rPh>
    <rPh sb="5" eb="6">
      <t>コウ</t>
    </rPh>
    <phoneticPr fontId="2"/>
  </si>
  <si>
    <t>エコアクション２１審査料</t>
    <rPh sb="9" eb="11">
      <t>シンサ</t>
    </rPh>
    <rPh sb="11" eb="12">
      <t>リョウ</t>
    </rPh>
    <phoneticPr fontId="2"/>
  </si>
  <si>
    <t>審査</t>
    <rPh sb="0" eb="2">
      <t>シンサ</t>
    </rPh>
    <phoneticPr fontId="2"/>
  </si>
  <si>
    <t>＜内訳＞</t>
    <rPh sb="1" eb="3">
      <t>ウチワケ</t>
    </rPh>
    <phoneticPr fontId="2"/>
  </si>
  <si>
    <t>審査日</t>
    <rPh sb="0" eb="2">
      <t>シンサ</t>
    </rPh>
    <rPh sb="2" eb="3">
      <t>ビ</t>
    </rPh>
    <phoneticPr fontId="2"/>
  </si>
  <si>
    <t>書類審査</t>
    <rPh sb="0" eb="2">
      <t>ショルイ</t>
    </rPh>
    <rPh sb="2" eb="4">
      <t>シンサ</t>
    </rPh>
    <phoneticPr fontId="2"/>
  </si>
  <si>
    <t>人日</t>
    <rPh sb="0" eb="1">
      <t>ニン</t>
    </rPh>
    <rPh sb="1" eb="2">
      <t>ニチ</t>
    </rPh>
    <phoneticPr fontId="2"/>
  </si>
  <si>
    <t>現地審査</t>
    <rPh sb="0" eb="2">
      <t>ゲンチ</t>
    </rPh>
    <rPh sb="2" eb="4">
      <t>シンサ</t>
    </rPh>
    <phoneticPr fontId="2"/>
  </si>
  <si>
    <t>審査報告書作成</t>
    <rPh sb="0" eb="2">
      <t>シンサ</t>
    </rPh>
    <rPh sb="2" eb="5">
      <t>ホウコクショ</t>
    </rPh>
    <rPh sb="5" eb="7">
      <t>サクセイ</t>
    </rPh>
    <phoneticPr fontId="2"/>
  </si>
  <si>
    <t>旅費交通費</t>
    <rPh sb="0" eb="2">
      <t>リョヒ</t>
    </rPh>
    <rPh sb="2" eb="5">
      <t>コウツウヒ</t>
    </rPh>
    <phoneticPr fontId="2"/>
  </si>
  <si>
    <t>詳細別紙</t>
    <rPh sb="0" eb="2">
      <t>ショウサイ</t>
    </rPh>
    <rPh sb="2" eb="4">
      <t>ベッシ</t>
    </rPh>
    <phoneticPr fontId="2"/>
  </si>
  <si>
    <t>合　　　　　　　計</t>
    <rPh sb="0" eb="1">
      <t>ゴウ</t>
    </rPh>
    <rPh sb="8" eb="9">
      <t>ケイ</t>
    </rPh>
    <phoneticPr fontId="2"/>
  </si>
  <si>
    <t>源泉徴収税（復興税を含む）</t>
    <rPh sb="0" eb="2">
      <t>ゲンセン</t>
    </rPh>
    <rPh sb="2" eb="4">
      <t>チョウシュウ</t>
    </rPh>
    <rPh sb="4" eb="5">
      <t>ゼイ</t>
    </rPh>
    <rPh sb="6" eb="8">
      <t>フッコウ</t>
    </rPh>
    <rPh sb="8" eb="9">
      <t>ゼイ</t>
    </rPh>
    <rPh sb="10" eb="11">
      <t>フク</t>
    </rPh>
    <phoneticPr fontId="2"/>
  </si>
  <si>
    <t>源泉徴収税の対象は審査費用</t>
    <rPh sb="0" eb="2">
      <t>ゲンセン</t>
    </rPh>
    <rPh sb="2" eb="4">
      <t>チョウシュウ</t>
    </rPh>
    <rPh sb="4" eb="5">
      <t>ゼイ</t>
    </rPh>
    <rPh sb="6" eb="8">
      <t>タイショウ</t>
    </rPh>
    <rPh sb="9" eb="11">
      <t>シンサ</t>
    </rPh>
    <rPh sb="11" eb="13">
      <t>ヒヨウ</t>
    </rPh>
    <phoneticPr fontId="2"/>
  </si>
  <si>
    <t>差引金額</t>
    <rPh sb="0" eb="2">
      <t>サシヒキ</t>
    </rPh>
    <rPh sb="2" eb="4">
      <t>キンガク</t>
    </rPh>
    <phoneticPr fontId="2"/>
  </si>
  <si>
    <t>振込先</t>
    <rPh sb="0" eb="2">
      <t>フリコミ</t>
    </rPh>
    <rPh sb="2" eb="3">
      <t>サキ</t>
    </rPh>
    <phoneticPr fontId="2"/>
  </si>
  <si>
    <t>○○銀行　○○支店　普通*****</t>
    <phoneticPr fontId="2"/>
  </si>
  <si>
    <t>名義　＊＊＊＊＊＊＊＊＊＊＊</t>
    <phoneticPr fontId="2"/>
  </si>
  <si>
    <t>旅費交通費合計</t>
    <rPh sb="0" eb="2">
      <t>リョヒ</t>
    </rPh>
    <rPh sb="2" eb="5">
      <t>コウツウヒ</t>
    </rPh>
    <rPh sb="5" eb="7">
      <t>ゴウケイ</t>
    </rPh>
    <phoneticPr fontId="2"/>
  </si>
  <si>
    <t>URL</t>
    <phoneticPr fontId="2"/>
  </si>
  <si>
    <t>　代表者</t>
    <rPh sb="1" eb="4">
      <t>ダイヒョウシャ</t>
    </rPh>
    <phoneticPr fontId="2"/>
  </si>
  <si>
    <t>　環境管理責任者</t>
    <rPh sb="1" eb="3">
      <t>カンキョウ</t>
    </rPh>
    <rPh sb="3" eb="5">
      <t>カンリ</t>
    </rPh>
    <rPh sb="5" eb="7">
      <t>セキニン</t>
    </rPh>
    <rPh sb="7" eb="8">
      <t>シャ</t>
    </rPh>
    <phoneticPr fontId="2"/>
  </si>
  <si>
    <t>○○　○○　製造部長</t>
    <rPh sb="6" eb="8">
      <t>セイゾウ</t>
    </rPh>
    <rPh sb="8" eb="10">
      <t>ブチョウ</t>
    </rPh>
    <phoneticPr fontId="2"/>
  </si>
  <si>
    <t>○○　○○　代表取締役社長</t>
    <rPh sb="6" eb="8">
      <t>ダイヒョウ</t>
    </rPh>
    <rPh sb="8" eb="11">
      <t>トリシマリヤク</t>
    </rPh>
    <rPh sb="11" eb="13">
      <t>シャチョウ</t>
    </rPh>
    <phoneticPr fontId="2"/>
  </si>
  <si>
    <t>⑧実施体制（組織図に役割などを記したものでも可）（要求事項７）　</t>
    <phoneticPr fontId="2"/>
  </si>
  <si>
    <t>◆代表者インタビュー</t>
    <rPh sb="1" eb="4">
      <t>ダイヒョウシャ</t>
    </rPh>
    <phoneticPr fontId="2"/>
  </si>
  <si>
    <t>適合</t>
  </si>
  <si>
    <r>
      <t xml:space="preserve">《代表者インタビュー》　
</t>
    </r>
    <r>
      <rPr>
        <sz val="10"/>
        <rFont val="ＭＳ Ｐゴシック"/>
        <family val="3"/>
        <charset val="128"/>
      </rPr>
      <t>・事業全般，課題とチャンス、環境経営方針，実施体制，全体見直し・評価・指示，環境経営レポート等のインタビュー
（代表者　（環境管理責任者も同席可）</t>
    </r>
    <rPh sb="1" eb="4">
      <t>ダイヒョウシャ</t>
    </rPh>
    <rPh sb="14" eb="16">
      <t>ジギョウ</t>
    </rPh>
    <rPh sb="16" eb="18">
      <t>ゼンパン</t>
    </rPh>
    <rPh sb="19" eb="21">
      <t>カダイ</t>
    </rPh>
    <rPh sb="27" eb="29">
      <t>カンキョウ</t>
    </rPh>
    <rPh sb="29" eb="31">
      <t>ケイエイ</t>
    </rPh>
    <rPh sb="31" eb="33">
      <t>ホウシン</t>
    </rPh>
    <rPh sb="34" eb="36">
      <t>ジッシ</t>
    </rPh>
    <rPh sb="36" eb="38">
      <t>タイセイ</t>
    </rPh>
    <rPh sb="39" eb="41">
      <t>ゼンタイ</t>
    </rPh>
    <rPh sb="41" eb="43">
      <t>ミナオ</t>
    </rPh>
    <rPh sb="45" eb="47">
      <t>ヒョウカ</t>
    </rPh>
    <rPh sb="48" eb="50">
      <t>シジ</t>
    </rPh>
    <rPh sb="51" eb="53">
      <t>カンキョウ</t>
    </rPh>
    <rPh sb="53" eb="55">
      <t>ケイエイ</t>
    </rPh>
    <rPh sb="59" eb="60">
      <t>ナド</t>
    </rPh>
    <rPh sb="69" eb="72">
      <t>ダイヒョウシャ</t>
    </rPh>
    <rPh sb="74" eb="76">
      <t>カンキョウ</t>
    </rPh>
    <rPh sb="76" eb="78">
      <t>カンリ</t>
    </rPh>
    <rPh sb="78" eb="80">
      <t>セキニン</t>
    </rPh>
    <rPh sb="80" eb="81">
      <t>シャ</t>
    </rPh>
    <rPh sb="82" eb="84">
      <t>ドウセキ</t>
    </rPh>
    <rPh sb="84" eb="85">
      <t>カ</t>
    </rPh>
    <phoneticPr fontId="2"/>
  </si>
  <si>
    <r>
      <t xml:space="preserve">《事業概要ヒアリング・事業所内視察》
</t>
    </r>
    <r>
      <rPr>
        <sz val="10"/>
        <rFont val="ＭＳ Ｐゴシック"/>
        <family val="3"/>
        <charset val="128"/>
      </rPr>
      <t>・会社概要、事業内容について確認(登録後は変更点を中心に）
・環境保全施設・設備（大防法特定施設、水濁法特定施設、毒劇物保管施設、消防法危険物保管施設、廃棄物保管施設、ＰＣＢ保管施設、フロン排出法対象施設等）視察
・認証・登録の対象組織及び範囲の再確認、ロゴマークの使用状況確認（2回目以降）
（環境管理責任者及び担当者）</t>
    </r>
    <rPh sb="1" eb="5">
      <t>ジギョウガイヨウ</t>
    </rPh>
    <rPh sb="11" eb="14">
      <t>ジギョウショ</t>
    </rPh>
    <rPh sb="14" eb="15">
      <t>ナイ</t>
    </rPh>
    <rPh sb="15" eb="17">
      <t>シサツ</t>
    </rPh>
    <rPh sb="33" eb="35">
      <t>カクニン</t>
    </rPh>
    <rPh sb="36" eb="38">
      <t>トウロク</t>
    </rPh>
    <rPh sb="38" eb="39">
      <t>ゴ</t>
    </rPh>
    <rPh sb="40" eb="43">
      <t>ヘンコウテン</t>
    </rPh>
    <rPh sb="44" eb="46">
      <t>チュウシン</t>
    </rPh>
    <rPh sb="50" eb="52">
      <t>カンキョウ</t>
    </rPh>
    <rPh sb="52" eb="54">
      <t>ホゼン</t>
    </rPh>
    <rPh sb="54" eb="56">
      <t>シセツ</t>
    </rPh>
    <rPh sb="57" eb="59">
      <t>セツビ</t>
    </rPh>
    <rPh sb="60" eb="63">
      <t>タイボウホウ</t>
    </rPh>
    <rPh sb="63" eb="65">
      <t>トクテイ</t>
    </rPh>
    <rPh sb="65" eb="67">
      <t>シセツ</t>
    </rPh>
    <rPh sb="68" eb="71">
      <t>スイダクホウ</t>
    </rPh>
    <rPh sb="71" eb="73">
      <t>トクテイ</t>
    </rPh>
    <rPh sb="73" eb="75">
      <t>シセツ</t>
    </rPh>
    <rPh sb="76" eb="77">
      <t>ドク</t>
    </rPh>
    <rPh sb="77" eb="79">
      <t>ゲキブツ</t>
    </rPh>
    <rPh sb="79" eb="81">
      <t>ホカン</t>
    </rPh>
    <rPh sb="81" eb="83">
      <t>シセツ</t>
    </rPh>
    <rPh sb="84" eb="87">
      <t>ショウボウホウ</t>
    </rPh>
    <rPh sb="87" eb="90">
      <t>キケンブツ</t>
    </rPh>
    <rPh sb="90" eb="92">
      <t>ホカン</t>
    </rPh>
    <rPh sb="92" eb="94">
      <t>シセツ</t>
    </rPh>
    <rPh sb="95" eb="98">
      <t>ハイキブツ</t>
    </rPh>
    <rPh sb="98" eb="100">
      <t>ホカン</t>
    </rPh>
    <rPh sb="100" eb="102">
      <t>シセツ</t>
    </rPh>
    <rPh sb="106" eb="108">
      <t>ホカン</t>
    </rPh>
    <rPh sb="108" eb="110">
      <t>シセツ</t>
    </rPh>
    <rPh sb="114" eb="116">
      <t>ハイシュツ</t>
    </rPh>
    <rPh sb="116" eb="117">
      <t>ホウ</t>
    </rPh>
    <rPh sb="117" eb="119">
      <t>タイショウ</t>
    </rPh>
    <rPh sb="119" eb="121">
      <t>シセツ</t>
    </rPh>
    <rPh sb="121" eb="122">
      <t>ナド</t>
    </rPh>
    <rPh sb="123" eb="125">
      <t>シサツ</t>
    </rPh>
    <rPh sb="142" eb="143">
      <t>サイ</t>
    </rPh>
    <rPh sb="152" eb="154">
      <t>シヨウ</t>
    </rPh>
    <rPh sb="154" eb="156">
      <t>ジョウキョウ</t>
    </rPh>
    <rPh sb="156" eb="158">
      <t>カクニン</t>
    </rPh>
    <rPh sb="160" eb="162">
      <t>カイメ</t>
    </rPh>
    <rPh sb="162" eb="164">
      <t>イコウ</t>
    </rPh>
    <phoneticPr fontId="2"/>
  </si>
  <si>
    <t>《環境経営システムの構築・運用状況のヒアリング》　注2
・前回審査指摘事項・書類審査対応の確認
・環境への負荷及び取組自己チェック，目標・計画の策定・運用・評価等
・法規制等のとりまとめと遵守状況の確認
・計画の実施，取組状況の確認及び評価（緊急事態の訓練、コミュニケーション等を含む）
・環境経営レポートの記載内容等
（環境管理責任者及び担当者）</t>
    <rPh sb="29" eb="31">
      <t>ゼンカイ</t>
    </rPh>
    <rPh sb="31" eb="33">
      <t>シンサ</t>
    </rPh>
    <rPh sb="33" eb="35">
      <t>シテキ</t>
    </rPh>
    <rPh sb="35" eb="37">
      <t>ジコウ</t>
    </rPh>
    <rPh sb="38" eb="40">
      <t>ショルイ</t>
    </rPh>
    <rPh sb="40" eb="42">
      <t>シンサ</t>
    </rPh>
    <rPh sb="42" eb="44">
      <t>タイオウ</t>
    </rPh>
    <rPh sb="45" eb="47">
      <t>カクニン</t>
    </rPh>
    <rPh sb="66" eb="68">
      <t>モクヒョウ</t>
    </rPh>
    <rPh sb="75" eb="77">
      <t>ウンヨウ</t>
    </rPh>
    <rPh sb="78" eb="80">
      <t>ヒョウカ</t>
    </rPh>
    <rPh sb="147" eb="149">
      <t>ケイエイ</t>
    </rPh>
    <phoneticPr fontId="2"/>
  </si>
  <si>
    <t>○○工場</t>
    <rPh sb="2" eb="4">
      <t>コウジョウ</t>
    </rPh>
    <phoneticPr fontId="2"/>
  </si>
  <si>
    <t>審査内容・審査対象部門・主な面接者等</t>
    <rPh sb="0" eb="2">
      <t>シンサ</t>
    </rPh>
    <rPh sb="2" eb="4">
      <t>ナイヨウ</t>
    </rPh>
    <rPh sb="5" eb="7">
      <t>シンサ</t>
    </rPh>
    <rPh sb="7" eb="9">
      <t>タイショウ</t>
    </rPh>
    <rPh sb="9" eb="11">
      <t>ブモン</t>
    </rPh>
    <rPh sb="12" eb="13">
      <t>オモ</t>
    </rPh>
    <rPh sb="14" eb="16">
      <t>メンセツ</t>
    </rPh>
    <rPh sb="16" eb="17">
      <t>シャ</t>
    </rPh>
    <rPh sb="17" eb="18">
      <t>トウ</t>
    </rPh>
    <phoneticPr fontId="2"/>
  </si>
  <si>
    <t>本社</t>
    <rPh sb="0" eb="2">
      <t>ホンシャ</t>
    </rPh>
    <phoneticPr fontId="2"/>
  </si>
  <si>
    <t>●</t>
  </si>
  <si>
    <t>様式4補助資料</t>
    <rPh sb="0" eb="2">
      <t>ヨウシキ</t>
    </rPh>
    <rPh sb="3" eb="5">
      <t>ホジョ</t>
    </rPh>
    <rPh sb="5" eb="7">
      <t>シリョウ</t>
    </rPh>
    <phoneticPr fontId="2"/>
  </si>
  <si>
    <t>人</t>
    <rPh sb="0" eb="1">
      <t>ニン</t>
    </rPh>
    <phoneticPr fontId="2"/>
  </si>
  <si>
    <t>○○　○○</t>
    <phoneticPr fontId="2"/>
  </si>
  <si>
    <t>○○部長</t>
    <rPh sb="2" eb="4">
      <t>ブチョウ</t>
    </rPh>
    <phoneticPr fontId="2"/>
  </si>
  <si>
    <t>　電話/FAX番号</t>
    <phoneticPr fontId="2"/>
  </si>
  <si>
    <t>審査報告書作成日：</t>
    <phoneticPr fontId="2"/>
  </si>
  <si>
    <t>審査の結果、エコアクション２１ガイドライン2017年版の要求事項に対して不適合が発見されませんでしたので、判定委員会に審査報告書（様式６）を送付し、認証・登録を推薦します。</t>
    <phoneticPr fontId="2"/>
  </si>
  <si>
    <t>審査の結果、エコアクション２１ガイドライン2017年版の要求事項を一部満たしていない事項がありました。これについては、是正計画を立て、その結果を指摘事項是正報告書に取りまとめ、関係書類とともに審査員に送付してください。是正処置が適切であると判断した時は、判定委員会に審査報告書（様式６）と是正に関する書類を送付し、認証・登録を推薦します。</t>
    <phoneticPr fontId="2"/>
  </si>
  <si>
    <t>審査の結果、エコアクション２１ガイドライン2017年版の要求事項を満たしていない事項がありました。速やかに指摘事項について改善を行い、その結果を指摘事項是正報告書の是正処置実施の内容の欄に取りまとめ、関係書類とともに審査員に送付してください。是正処置が適切であると判断した時は、判定委員会に、審査報告書（様式６）と是正に関する書類を送付し、認証・登録を推薦します。</t>
    <phoneticPr fontId="2"/>
  </si>
  <si>
    <t>適合</t>
    <rPh sb="0" eb="2">
      <t>テキゴウ</t>
    </rPh>
    <phoneticPr fontId="2"/>
  </si>
  <si>
    <t>軽微な不適合</t>
    <rPh sb="0" eb="2">
      <t>ケイビ</t>
    </rPh>
    <rPh sb="3" eb="6">
      <t>フテキゴウ</t>
    </rPh>
    <phoneticPr fontId="2"/>
  </si>
  <si>
    <t>不適合</t>
    <rPh sb="0" eb="3">
      <t>フテキゴウ</t>
    </rPh>
    <phoneticPr fontId="2"/>
  </si>
  <si>
    <t>要改善</t>
    <rPh sb="0" eb="1">
      <t>ヨウ</t>
    </rPh>
    <rPh sb="1" eb="3">
      <t>カイゼン</t>
    </rPh>
    <phoneticPr fontId="2"/>
  </si>
  <si>
    <t>・審査員は「審査で知り得た情報や機密を漏洩せず、審査員資格の解消及び取消後も継続してその義務と責任を負うこと」を一般財団法人持続性推進機構理事長に誓約している</t>
    <rPh sb="3" eb="4">
      <t>イン</t>
    </rPh>
    <rPh sb="26" eb="27">
      <t>イン</t>
    </rPh>
    <rPh sb="56" eb="58">
      <t>イッパン</t>
    </rPh>
    <rPh sb="58" eb="62">
      <t>ザイダンホウジン</t>
    </rPh>
    <rPh sb="62" eb="65">
      <t>ジゾクセイ</t>
    </rPh>
    <rPh sb="65" eb="67">
      <t>スイシン</t>
    </rPh>
    <rPh sb="67" eb="69">
      <t>キコウ</t>
    </rPh>
    <rPh sb="69" eb="72">
      <t>リジチョウ</t>
    </rPh>
    <phoneticPr fontId="2"/>
  </si>
  <si>
    <t>・審査手法（ヒアリング、事業所内の視察、文書・記録の確認等）を説明する</t>
    <rPh sb="12" eb="15">
      <t>ジギョウショ</t>
    </rPh>
    <rPh sb="15" eb="16">
      <t>ナイ</t>
    </rPh>
    <rPh sb="17" eb="19">
      <t>シサツ</t>
    </rPh>
    <rPh sb="28" eb="29">
      <t>トウ</t>
    </rPh>
    <rPh sb="31" eb="33">
      <t>セツメイ</t>
    </rPh>
    <phoneticPr fontId="2"/>
  </si>
  <si>
    <t>・個別評価Aの事項については、審査終了会議会議にて対応を検討し、次回審査で確認する。個別評価B､Cの事項は、指摘事項是正報告書にて対応する。</t>
    <rPh sb="1" eb="3">
      <t>コベツ</t>
    </rPh>
    <rPh sb="3" eb="5">
      <t>ヒョウカ</t>
    </rPh>
    <rPh sb="15" eb="17">
      <t>シンサ</t>
    </rPh>
    <rPh sb="17" eb="19">
      <t>シュウリョウ</t>
    </rPh>
    <rPh sb="19" eb="21">
      <t>カイギ</t>
    </rPh>
    <rPh sb="32" eb="34">
      <t>ジカイ</t>
    </rPh>
    <rPh sb="34" eb="36">
      <t>シンサ</t>
    </rPh>
    <rPh sb="37" eb="39">
      <t>カクニン</t>
    </rPh>
    <rPh sb="42" eb="44">
      <t>コベツ</t>
    </rPh>
    <rPh sb="44" eb="46">
      <t>ヒョウカ</t>
    </rPh>
    <rPh sb="50" eb="52">
      <t>ジコウ</t>
    </rPh>
    <rPh sb="54" eb="56">
      <t>シテキ</t>
    </rPh>
    <rPh sb="56" eb="58">
      <t>ジコウ</t>
    </rPh>
    <rPh sb="58" eb="60">
      <t>ゼセイ</t>
    </rPh>
    <rPh sb="60" eb="63">
      <t>ホウコクショ</t>
    </rPh>
    <rPh sb="65" eb="67">
      <t>タイオウ</t>
    </rPh>
    <phoneticPr fontId="2"/>
  </si>
  <si>
    <t>　□全組織・全活動　　□段階的認証（　年目）　　□サイト認証　</t>
    <phoneticPr fontId="2"/>
  </si>
  <si>
    <r>
      <rPr>
        <b/>
        <sz val="11"/>
        <rFont val="ＭＳ Ｐゴシック"/>
        <family val="3"/>
        <charset val="128"/>
      </rPr>
      <t xml:space="preserve"> 【組織の特徴】</t>
    </r>
    <r>
      <rPr>
        <sz val="11"/>
        <rFont val="ＭＳ Ｐゴシック"/>
        <family val="3"/>
        <charset val="128"/>
      </rPr>
      <t xml:space="preserve">
当社は、○○製品の製造を主力業務とし、主に○○業に対し販売を行っている。年間の売上は○億円、従業員数は○人である。操業開始は19○○年と比較的新しいが、○○の精密加工技術に優れ業績を伸ばしている。特に○○製品は長寿命、メンテも少なく環境配慮製品として、販売増加を期待している。
</t>
    </r>
    <phoneticPr fontId="2"/>
  </si>
  <si>
    <r>
      <rPr>
        <b/>
        <sz val="11"/>
        <rFont val="ＭＳ Ｐゴシック"/>
        <family val="3"/>
        <charset val="128"/>
      </rPr>
      <t xml:space="preserve"> 【環境改善活動の特徴】</t>
    </r>
    <r>
      <rPr>
        <sz val="11"/>
        <rFont val="ＭＳ Ｐゴシック"/>
        <family val="3"/>
        <charset val="128"/>
      </rPr>
      <t xml:space="preserve">
環境改善活動は、業務計画と環境経営計画を一体的に運営していることである。そのため、業務目標である「働き方改革」「不良の削減」「業務効率化」「適正在庫」をCO2削減の手段としており・・・・。課題とチャンスは業務上の課題として一体的になっており・・・。</t>
    </r>
    <rPh sb="13" eb="15">
      <t>カンキョウ</t>
    </rPh>
    <rPh sb="15" eb="17">
      <t>カイゼン</t>
    </rPh>
    <rPh sb="17" eb="19">
      <t>カツドウ</t>
    </rPh>
    <rPh sb="21" eb="23">
      <t>ギョウム</t>
    </rPh>
    <rPh sb="23" eb="25">
      <t>ケイカク</t>
    </rPh>
    <rPh sb="26" eb="28">
      <t>カンキョウ</t>
    </rPh>
    <rPh sb="28" eb="30">
      <t>ケイエイ</t>
    </rPh>
    <rPh sb="30" eb="32">
      <t>ケイカク</t>
    </rPh>
    <rPh sb="33" eb="36">
      <t>イッタイテキ</t>
    </rPh>
    <rPh sb="37" eb="39">
      <t>ウンエイ</t>
    </rPh>
    <rPh sb="54" eb="56">
      <t>ギョウム</t>
    </rPh>
    <rPh sb="56" eb="58">
      <t>モクヒョウ</t>
    </rPh>
    <rPh sb="92" eb="94">
      <t>サクゲン</t>
    </rPh>
    <rPh sb="95" eb="97">
      <t>シュダン</t>
    </rPh>
    <rPh sb="107" eb="109">
      <t>カダイ</t>
    </rPh>
    <rPh sb="115" eb="117">
      <t>ギョウム</t>
    </rPh>
    <rPh sb="117" eb="118">
      <t>ジョウ</t>
    </rPh>
    <rPh sb="119" eb="121">
      <t>カダイ</t>
    </rPh>
    <rPh sb="124" eb="126">
      <t>イッタイ</t>
    </rPh>
    <rPh sb="126" eb="127">
      <t>テキ</t>
    </rPh>
    <phoneticPr fontId="2"/>
  </si>
  <si>
    <r>
      <rPr>
        <b/>
        <sz val="11"/>
        <rFont val="ＭＳ Ｐゴシック"/>
        <family val="3"/>
        <charset val="128"/>
      </rPr>
      <t>【段階的認証・サイト認証の状況】</t>
    </r>
    <r>
      <rPr>
        <sz val="11"/>
        <rFont val="ＭＳ Ｐゴシック"/>
        <family val="3"/>
        <charset val="128"/>
      </rPr>
      <t xml:space="preserve">
当社は段階的認証の2年目になり、2支店を△年までに認証を拡大する予定である。理由を確認したが、常駐の人数が少なく、営業拠点は集約する方向にあるため、将来的な状況が不透明で、段階的認証として様子を見ながら・・・。</t>
    </r>
    <rPh sb="1" eb="3">
      <t>ダンカイ</t>
    </rPh>
    <rPh sb="3" eb="4">
      <t>テキ</t>
    </rPh>
    <rPh sb="4" eb="6">
      <t>ニンショウ</t>
    </rPh>
    <rPh sb="10" eb="12">
      <t>ニンショウ</t>
    </rPh>
    <rPh sb="13" eb="15">
      <t>ジョウキョウ</t>
    </rPh>
    <rPh sb="17" eb="19">
      <t>トウシャ</t>
    </rPh>
    <rPh sb="20" eb="22">
      <t>ダンカイ</t>
    </rPh>
    <rPh sb="22" eb="23">
      <t>テキ</t>
    </rPh>
    <rPh sb="23" eb="25">
      <t>ニンショウ</t>
    </rPh>
    <rPh sb="27" eb="29">
      <t>ネンメ</t>
    </rPh>
    <rPh sb="34" eb="36">
      <t>シテン</t>
    </rPh>
    <rPh sb="38" eb="39">
      <t>ネン</t>
    </rPh>
    <rPh sb="42" eb="44">
      <t>ニンショウ</t>
    </rPh>
    <rPh sb="45" eb="47">
      <t>カクダイ</t>
    </rPh>
    <rPh sb="49" eb="51">
      <t>ヨテイ</t>
    </rPh>
    <rPh sb="55" eb="57">
      <t>リユウ</t>
    </rPh>
    <rPh sb="58" eb="60">
      <t>カクニン</t>
    </rPh>
    <rPh sb="64" eb="66">
      <t>ジョウチュウ</t>
    </rPh>
    <rPh sb="67" eb="69">
      <t>ニンズウ</t>
    </rPh>
    <rPh sb="70" eb="71">
      <t>スク</t>
    </rPh>
    <rPh sb="74" eb="76">
      <t>エイギョウ</t>
    </rPh>
    <rPh sb="76" eb="78">
      <t>キョテン</t>
    </rPh>
    <rPh sb="79" eb="81">
      <t>シュウヤク</t>
    </rPh>
    <rPh sb="83" eb="85">
      <t>ホウコウ</t>
    </rPh>
    <rPh sb="91" eb="93">
      <t>ショウライ</t>
    </rPh>
    <rPh sb="93" eb="94">
      <t>テキ</t>
    </rPh>
    <rPh sb="95" eb="97">
      <t>ジョウキョウ</t>
    </rPh>
    <rPh sb="98" eb="101">
      <t>フトウメイ</t>
    </rPh>
    <rPh sb="103" eb="105">
      <t>ダンカイ</t>
    </rPh>
    <rPh sb="105" eb="106">
      <t>テキ</t>
    </rPh>
    <rPh sb="106" eb="108">
      <t>ニンショウ</t>
    </rPh>
    <rPh sb="111" eb="113">
      <t>ヨウス</t>
    </rPh>
    <rPh sb="114" eb="115">
      <t>ミ</t>
    </rPh>
    <phoneticPr fontId="2"/>
  </si>
  <si>
    <r>
      <rPr>
        <b/>
        <sz val="11"/>
        <rFont val="ＭＳ Ｐゴシック"/>
        <family val="3"/>
        <charset val="128"/>
      </rPr>
      <t>【指摘、判定の理由（補足がある場合）、指導・助言内容】</t>
    </r>
    <r>
      <rPr>
        <sz val="11"/>
        <rFont val="ＭＳ Ｐゴシック"/>
        <family val="3"/>
        <charset val="128"/>
      </rPr>
      <t xml:space="preserve">
①審査報告書の総合コメント「改善すべき点」にも記載したが、法令遵守の仕組みが不十分であり、遵法性を確実にすることが出来ていない。この理由として考えられるのが・・・。本件について、環境管理責任者と話し、担当者の力量を向上させるための教育を・・・。
②環境経営目標の数値が実態を踏まえていない。当初認証を取得した際に、仮で設定した内容がそのまま継続しており・・・。</t>
    </r>
    <rPh sb="10" eb="12">
      <t>ホソク</t>
    </rPh>
    <rPh sb="15" eb="17">
      <t>バアイ</t>
    </rPh>
    <rPh sb="19" eb="21">
      <t>シドウ</t>
    </rPh>
    <rPh sb="22" eb="24">
      <t>ジョゲン</t>
    </rPh>
    <rPh sb="24" eb="26">
      <t>ナイヨウ</t>
    </rPh>
    <rPh sb="29" eb="31">
      <t>シンサ</t>
    </rPh>
    <rPh sb="31" eb="34">
      <t>ホウコクショ</t>
    </rPh>
    <rPh sb="35" eb="37">
      <t>ソウゴウ</t>
    </rPh>
    <rPh sb="42" eb="44">
      <t>カイゼン</t>
    </rPh>
    <rPh sb="47" eb="48">
      <t>テン</t>
    </rPh>
    <rPh sb="51" eb="53">
      <t>キサイ</t>
    </rPh>
    <rPh sb="57" eb="59">
      <t>ホウレイ</t>
    </rPh>
    <rPh sb="59" eb="61">
      <t>ジュンシュ</t>
    </rPh>
    <rPh sb="62" eb="64">
      <t>シク</t>
    </rPh>
    <rPh sb="66" eb="69">
      <t>フジュウブン</t>
    </rPh>
    <rPh sb="73" eb="75">
      <t>ジュンポウ</t>
    </rPh>
    <rPh sb="75" eb="76">
      <t>セイ</t>
    </rPh>
    <rPh sb="77" eb="79">
      <t>カクジツ</t>
    </rPh>
    <rPh sb="85" eb="87">
      <t>デキ</t>
    </rPh>
    <rPh sb="94" eb="96">
      <t>リユウ</t>
    </rPh>
    <rPh sb="99" eb="100">
      <t>カンガ</t>
    </rPh>
    <rPh sb="110" eb="111">
      <t>ホン</t>
    </rPh>
    <rPh sb="111" eb="112">
      <t>ケン</t>
    </rPh>
    <rPh sb="117" eb="124">
      <t>カンセキ</t>
    </rPh>
    <rPh sb="125" eb="126">
      <t>ハナシ</t>
    </rPh>
    <rPh sb="128" eb="130">
      <t>タントウ</t>
    </rPh>
    <rPh sb="130" eb="131">
      <t>シャ</t>
    </rPh>
    <rPh sb="132" eb="134">
      <t>リキリョウ</t>
    </rPh>
    <rPh sb="135" eb="137">
      <t>コウジョウ</t>
    </rPh>
    <rPh sb="143" eb="145">
      <t>キョウイク</t>
    </rPh>
    <rPh sb="152" eb="154">
      <t>カンキョウ</t>
    </rPh>
    <rPh sb="154" eb="156">
      <t>ケイエイ</t>
    </rPh>
    <rPh sb="156" eb="158">
      <t>モクヒョウ</t>
    </rPh>
    <rPh sb="159" eb="161">
      <t>スウチ</t>
    </rPh>
    <rPh sb="162" eb="164">
      <t>ジッタイ</t>
    </rPh>
    <rPh sb="165" eb="166">
      <t>フ</t>
    </rPh>
    <rPh sb="173" eb="175">
      <t>トウショ</t>
    </rPh>
    <rPh sb="175" eb="177">
      <t>ニンショウ</t>
    </rPh>
    <rPh sb="178" eb="180">
      <t>シュトク</t>
    </rPh>
    <rPh sb="182" eb="183">
      <t>サイ</t>
    </rPh>
    <rPh sb="185" eb="186">
      <t>カリ</t>
    </rPh>
    <rPh sb="187" eb="189">
      <t>セッテイ</t>
    </rPh>
    <rPh sb="191" eb="193">
      <t>ナイヨウ</t>
    </rPh>
    <rPh sb="198" eb="200">
      <t>ケイゾク</t>
    </rPh>
    <phoneticPr fontId="2"/>
  </si>
  <si>
    <r>
      <rPr>
        <b/>
        <sz val="11"/>
        <rFont val="ＭＳ Ｐゴシック"/>
        <family val="3"/>
        <charset val="128"/>
      </rPr>
      <t>【注意点・留意点】</t>
    </r>
    <r>
      <rPr>
        <sz val="11"/>
        <rFont val="ＭＳ Ｐゴシック"/>
        <family val="3"/>
        <charset val="128"/>
      </rPr>
      <t xml:space="preserve">
全体的には良く活動を行っており、大きな問題はない。社長のリーダーシップが良く・・・。</t>
    </r>
    <rPh sb="1" eb="4">
      <t>チュウイテン</t>
    </rPh>
    <rPh sb="5" eb="8">
      <t>リュウイテン</t>
    </rPh>
    <rPh sb="10" eb="12">
      <t>ゼンタイ</t>
    </rPh>
    <rPh sb="12" eb="13">
      <t>テキ</t>
    </rPh>
    <rPh sb="15" eb="16">
      <t>ヨ</t>
    </rPh>
    <rPh sb="17" eb="19">
      <t>カツドウ</t>
    </rPh>
    <rPh sb="20" eb="21">
      <t>オコナ</t>
    </rPh>
    <rPh sb="26" eb="27">
      <t>オオ</t>
    </rPh>
    <rPh sb="29" eb="31">
      <t>モンダイ</t>
    </rPh>
    <rPh sb="35" eb="37">
      <t>シャチョウ</t>
    </rPh>
    <rPh sb="46" eb="47">
      <t>ヨ</t>
    </rPh>
    <phoneticPr fontId="2"/>
  </si>
  <si>
    <r>
      <rPr>
        <b/>
        <sz val="11"/>
        <rFont val="ＭＳ Ｐゴシック"/>
        <family val="3"/>
        <charset val="128"/>
      </rPr>
      <t>【次回審査で確認して欲しいこと】</t>
    </r>
    <r>
      <rPr>
        <sz val="11"/>
        <rFont val="ＭＳ Ｐゴシック"/>
        <family val="3"/>
        <charset val="128"/>
      </rPr>
      <t xml:space="preserve">
①製品に関する数値目標設定を今後検討するとの発言があり・・・。</t>
    </r>
    <rPh sb="1" eb="3">
      <t>ジカイ</t>
    </rPh>
    <rPh sb="3" eb="5">
      <t>シンサ</t>
    </rPh>
    <rPh sb="6" eb="8">
      <t>カクニン</t>
    </rPh>
    <rPh sb="10" eb="11">
      <t>ホ</t>
    </rPh>
    <rPh sb="18" eb="20">
      <t>セイヒン</t>
    </rPh>
    <rPh sb="21" eb="22">
      <t>カン</t>
    </rPh>
    <rPh sb="24" eb="26">
      <t>スウチ</t>
    </rPh>
    <rPh sb="26" eb="28">
      <t>モクヒョウ</t>
    </rPh>
    <rPh sb="28" eb="30">
      <t>セッテイ</t>
    </rPh>
    <rPh sb="31" eb="33">
      <t>コンゴ</t>
    </rPh>
    <rPh sb="33" eb="35">
      <t>ケントウ</t>
    </rPh>
    <rPh sb="39" eb="41">
      <t>ハツゲン</t>
    </rPh>
    <phoneticPr fontId="2"/>
  </si>
  <si>
    <t>○○　□□</t>
    <phoneticPr fontId="2"/>
  </si>
  <si>
    <t>******</t>
    <phoneticPr fontId="2"/>
  </si>
  <si>
    <t>△△　○○</t>
    <phoneticPr fontId="2"/>
  </si>
  <si>
    <t>2018年　月　日（　）</t>
    <rPh sb="4" eb="5">
      <t>ネン</t>
    </rPh>
    <rPh sb="6" eb="7">
      <t>ガツ</t>
    </rPh>
    <rPh sb="8" eb="9">
      <t>ニチ</t>
    </rPh>
    <phoneticPr fontId="2"/>
  </si>
  <si>
    <t>　　　2018年　月　日</t>
  </si>
  <si>
    <t>　　　2018年　月　日</t>
    <phoneticPr fontId="2"/>
  </si>
  <si>
    <t>更新</t>
  </si>
  <si>
    <t>　</t>
  </si>
  <si>
    <t>１．書類審査のために下記の文書類を</t>
  </si>
  <si>
    <t>～</t>
    <phoneticPr fontId="2"/>
  </si>
  <si>
    <t>**：**～**：**</t>
    <phoneticPr fontId="2"/>
  </si>
  <si>
    <t xml:space="preserve"> </t>
    <phoneticPr fontId="2"/>
  </si>
  <si>
    <t>【前回指摘の対応・是正】</t>
    <phoneticPr fontId="2"/>
  </si>
  <si>
    <t>【評価できる点】</t>
    <phoneticPr fontId="2"/>
  </si>
  <si>
    <t>【改善すべき点】</t>
    <phoneticPr fontId="2"/>
  </si>
  <si>
    <t>【提案事項】</t>
    <phoneticPr fontId="2"/>
  </si>
  <si>
    <r>
      <rPr>
        <b/>
        <sz val="11"/>
        <rFont val="ＭＳ Ｐゴシック"/>
        <family val="3"/>
        <charset val="128"/>
        <scheme val="minor"/>
      </rPr>
      <t>【判定理由】</t>
    </r>
    <r>
      <rPr>
        <sz val="11"/>
        <rFont val="ＭＳ Ｐゴシック"/>
        <family val="3"/>
        <charset val="128"/>
        <scheme val="minor"/>
      </rPr>
      <t xml:space="preserve">
</t>
    </r>
    <phoneticPr fontId="2"/>
  </si>
  <si>
    <t xml:space="preserve">
</t>
    <phoneticPr fontId="2"/>
  </si>
  <si>
    <t>審査の結果、エコアクション２１ガイドライン2017年版の要求事項に対して不適合が発見されませんでしたので、判定委員会に審査報告書（様式６）を送付し、認証・登録を推薦します。
但し、一部に改善を要する事項がありました。これについては、次回審査の際に確認させていただきます。</t>
    <phoneticPr fontId="2"/>
  </si>
  <si>
    <t>□全組織・全活動　　□段階的認証（●年目）　　□サイト認証</t>
    <rPh sb="1" eb="2">
      <t>ゼン</t>
    </rPh>
    <rPh sb="2" eb="4">
      <t>ソシキ</t>
    </rPh>
    <rPh sb="5" eb="6">
      <t>ゼン</t>
    </rPh>
    <rPh sb="6" eb="8">
      <t>カツドウ</t>
    </rPh>
    <rPh sb="11" eb="14">
      <t>ダンカイテキ</t>
    </rPh>
    <rPh sb="14" eb="16">
      <t>ニンショウ</t>
    </rPh>
    <rPh sb="18" eb="20">
      <t>ネンメ</t>
    </rPh>
    <rPh sb="27" eb="29">
      <t>ニンショウ</t>
    </rPh>
    <phoneticPr fontId="2"/>
  </si>
  <si>
    <t>「ガイドラインに適合」</t>
  </si>
  <si>
    <t>エコアクション21ガイドライン2017年版</t>
  </si>
  <si>
    <t>　までに書類審査の結果を送付します。</t>
  </si>
  <si>
    <t>《事前打合せ》　
・審査員自己紹介，審査日程確認，見学ルート協議及び依頼事項打合せ　等
・環境管理責任者及び担当者</t>
    <rPh sb="10" eb="12">
      <t>シンサ</t>
    </rPh>
    <rPh sb="12" eb="13">
      <t>イン</t>
    </rPh>
    <rPh sb="13" eb="15">
      <t>ジコ</t>
    </rPh>
    <rPh sb="15" eb="17">
      <t>ショウカイ</t>
    </rPh>
    <rPh sb="18" eb="20">
      <t>シンサ</t>
    </rPh>
    <rPh sb="20" eb="22">
      <t>ニッテイ</t>
    </rPh>
    <rPh sb="22" eb="24">
      <t>カクニン</t>
    </rPh>
    <rPh sb="25" eb="27">
      <t>ケンガク</t>
    </rPh>
    <rPh sb="30" eb="32">
      <t>キョウギ</t>
    </rPh>
    <rPh sb="32" eb="33">
      <t>オヨ</t>
    </rPh>
    <rPh sb="34" eb="36">
      <t>イライ</t>
    </rPh>
    <rPh sb="36" eb="38">
      <t>ジコウ</t>
    </rPh>
    <rPh sb="38" eb="40">
      <t>ウチアワ</t>
    </rPh>
    <rPh sb="42" eb="43">
      <t>トウ</t>
    </rPh>
    <rPh sb="52" eb="53">
      <t>オヨ</t>
    </rPh>
    <rPh sb="54" eb="56">
      <t>タントウ</t>
    </rPh>
    <rPh sb="56" eb="57">
      <t>シャ</t>
    </rPh>
    <phoneticPr fontId="2"/>
  </si>
  <si>
    <t>《審査報告書作成》
・現地審査結果の報告書の作成（審査員のみで行います）　</t>
    <rPh sb="1" eb="3">
      <t>シンサ</t>
    </rPh>
    <rPh sb="3" eb="6">
      <t>ホウコクショ</t>
    </rPh>
    <rPh sb="6" eb="8">
      <t>サクセイ</t>
    </rPh>
    <rPh sb="11" eb="13">
      <t>ゲンチ</t>
    </rPh>
    <rPh sb="13" eb="15">
      <t>シンサ</t>
    </rPh>
    <rPh sb="15" eb="17">
      <t>ケッカ</t>
    </rPh>
    <rPh sb="18" eb="21">
      <t>ホウコクショ</t>
    </rPh>
    <rPh sb="22" eb="24">
      <t>サクセイ</t>
    </rPh>
    <rPh sb="27" eb="28">
      <t>イン</t>
    </rPh>
    <phoneticPr fontId="2"/>
  </si>
  <si>
    <t>廃棄物処理法</t>
    <rPh sb="0" eb="3">
      <t>ハイキブツ</t>
    </rPh>
    <rPh sb="3" eb="6">
      <t>ショリホウ</t>
    </rPh>
    <phoneticPr fontId="2"/>
  </si>
  <si>
    <t>騒音・振動規正法</t>
    <rPh sb="0" eb="2">
      <t>ソウオン</t>
    </rPh>
    <rPh sb="3" eb="5">
      <t>シンドウ</t>
    </rPh>
    <rPh sb="5" eb="8">
      <t>キセイホウ</t>
    </rPh>
    <phoneticPr fontId="2"/>
  </si>
  <si>
    <t>フロン排出抑制法</t>
    <rPh sb="3" eb="5">
      <t>ハイシュツ</t>
    </rPh>
    <rPh sb="5" eb="7">
      <t>ヨクセイ</t>
    </rPh>
    <rPh sb="7" eb="8">
      <t>ホウ</t>
    </rPh>
    <phoneticPr fontId="2"/>
  </si>
  <si>
    <t>水濁法・下水道法</t>
    <rPh sb="0" eb="3">
      <t>スイダクホウ</t>
    </rPh>
    <rPh sb="4" eb="8">
      <t>ゲスイドウホウ</t>
    </rPh>
    <phoneticPr fontId="2"/>
  </si>
  <si>
    <t>省エネ法</t>
    <rPh sb="0" eb="1">
      <t>ショウ</t>
    </rPh>
    <rPh sb="3" eb="4">
      <t>ホウ</t>
    </rPh>
    <phoneticPr fontId="2"/>
  </si>
  <si>
    <t>消防法（危険物）</t>
    <rPh sb="0" eb="3">
      <t>ショウボウホウ</t>
    </rPh>
    <rPh sb="4" eb="7">
      <t>キケンブツ</t>
    </rPh>
    <phoneticPr fontId="2"/>
  </si>
  <si>
    <t>保管基準</t>
    <rPh sb="0" eb="2">
      <t>ホカン</t>
    </rPh>
    <rPh sb="2" eb="4">
      <t>キジュン</t>
    </rPh>
    <phoneticPr fontId="2"/>
  </si>
  <si>
    <t>看板</t>
    <rPh sb="0" eb="2">
      <t>カンバン</t>
    </rPh>
    <phoneticPr fontId="2"/>
  </si>
  <si>
    <t>飛散・漏洩防止</t>
    <rPh sb="0" eb="2">
      <t>ヒサン</t>
    </rPh>
    <rPh sb="3" eb="5">
      <t>ロウエイ</t>
    </rPh>
    <rPh sb="5" eb="7">
      <t>ボウシ</t>
    </rPh>
    <phoneticPr fontId="2"/>
  </si>
  <si>
    <t>委託基準</t>
    <rPh sb="0" eb="2">
      <t>イタク</t>
    </rPh>
    <rPh sb="2" eb="4">
      <t>キジュン</t>
    </rPh>
    <phoneticPr fontId="2"/>
  </si>
  <si>
    <t>契約書・許可証</t>
    <rPh sb="0" eb="3">
      <t>ケイヤクショ</t>
    </rPh>
    <rPh sb="4" eb="7">
      <t>キョカショウ</t>
    </rPh>
    <phoneticPr fontId="2"/>
  </si>
  <si>
    <t>マニフェスト管理</t>
    <rPh sb="6" eb="8">
      <t>カンリ</t>
    </rPh>
    <phoneticPr fontId="2"/>
  </si>
  <si>
    <t>回収</t>
    <rPh sb="0" eb="2">
      <t>カイシュウ</t>
    </rPh>
    <phoneticPr fontId="2"/>
  </si>
  <si>
    <t>定期報告</t>
    <rPh sb="0" eb="2">
      <t>テイキ</t>
    </rPh>
    <rPh sb="2" eb="4">
      <t>ホウコク</t>
    </rPh>
    <phoneticPr fontId="2"/>
  </si>
  <si>
    <t>多量廃棄物排出事業者の定期報告</t>
    <rPh sb="0" eb="2">
      <t>タリョウ</t>
    </rPh>
    <rPh sb="2" eb="5">
      <t>ハイキブツ</t>
    </rPh>
    <rPh sb="5" eb="7">
      <t>ハイシュツ</t>
    </rPh>
    <rPh sb="7" eb="10">
      <t>ジギョウシャ</t>
    </rPh>
    <rPh sb="11" eb="13">
      <t>テイキ</t>
    </rPh>
    <rPh sb="13" eb="15">
      <t>ホウコク</t>
    </rPh>
    <phoneticPr fontId="2"/>
  </si>
  <si>
    <t>保管量</t>
    <rPh sb="0" eb="2">
      <t>ホカン</t>
    </rPh>
    <rPh sb="2" eb="3">
      <t>リョウ</t>
    </rPh>
    <phoneticPr fontId="2"/>
  </si>
  <si>
    <t>漏洩</t>
    <rPh sb="0" eb="2">
      <t>ロウエイ</t>
    </rPh>
    <phoneticPr fontId="2"/>
  </si>
  <si>
    <t>空圧機</t>
    <rPh sb="0" eb="2">
      <t>クウアツ</t>
    </rPh>
    <rPh sb="2" eb="3">
      <t>キ</t>
    </rPh>
    <phoneticPr fontId="2"/>
  </si>
  <si>
    <t>送風機</t>
    <rPh sb="0" eb="3">
      <t>ソウフウキ</t>
    </rPh>
    <phoneticPr fontId="2"/>
  </si>
  <si>
    <t>その他</t>
    <rPh sb="2" eb="3">
      <t>タ</t>
    </rPh>
    <phoneticPr fontId="2"/>
  </si>
  <si>
    <t>空調機</t>
    <rPh sb="0" eb="3">
      <t>クウチョウキ</t>
    </rPh>
    <phoneticPr fontId="2"/>
  </si>
  <si>
    <t>冷凍機</t>
    <rPh sb="0" eb="3">
      <t>レイトウキ</t>
    </rPh>
    <phoneticPr fontId="2"/>
  </si>
  <si>
    <t>特定施設</t>
    <rPh sb="0" eb="2">
      <t>トクテイ</t>
    </rPh>
    <rPh sb="2" eb="4">
      <t>シセツ</t>
    </rPh>
    <phoneticPr fontId="2"/>
  </si>
  <si>
    <t>排水処理施設</t>
    <rPh sb="0" eb="2">
      <t>ハイスイ</t>
    </rPh>
    <rPh sb="2" eb="4">
      <t>ショリ</t>
    </rPh>
    <rPh sb="4" eb="6">
      <t>シセツ</t>
    </rPh>
    <phoneticPr fontId="2"/>
  </si>
  <si>
    <t>5年平均原単位削減率</t>
    <rPh sb="1" eb="2">
      <t>ネン</t>
    </rPh>
    <rPh sb="2" eb="4">
      <t>ヘイキン</t>
    </rPh>
    <rPh sb="4" eb="7">
      <t>ゲンタンイ</t>
    </rPh>
    <rPh sb="7" eb="9">
      <t>サクゲン</t>
    </rPh>
    <rPh sb="9" eb="10">
      <t>リツ</t>
    </rPh>
    <phoneticPr fontId="2"/>
  </si>
  <si>
    <t>評価</t>
    <rPh sb="0" eb="2">
      <t>ヒョウカ</t>
    </rPh>
    <phoneticPr fontId="2"/>
  </si>
  <si>
    <t>法規名称</t>
    <rPh sb="0" eb="2">
      <t>ホウキ</t>
    </rPh>
    <rPh sb="2" eb="4">
      <t>メイショウ</t>
    </rPh>
    <phoneticPr fontId="2"/>
  </si>
  <si>
    <t>観　　察</t>
    <rPh sb="0" eb="1">
      <t>カン</t>
    </rPh>
    <rPh sb="3" eb="4">
      <t>サツ</t>
    </rPh>
    <phoneticPr fontId="2"/>
  </si>
  <si>
    <t>〇</t>
    <phoneticPr fontId="2"/>
  </si>
  <si>
    <t>×</t>
    <phoneticPr fontId="2"/>
  </si>
  <si>
    <t>△</t>
    <phoneticPr fontId="2"/>
  </si>
  <si>
    <t>水抜きバルブが開放となったいた</t>
    <rPh sb="0" eb="2">
      <t>ミズヌ</t>
    </rPh>
    <rPh sb="7" eb="9">
      <t>カイホウ</t>
    </rPh>
    <phoneticPr fontId="2"/>
  </si>
  <si>
    <t>スポットクーラーが未点検</t>
    <rPh sb="9" eb="12">
      <t>ミテンケン</t>
    </rPh>
    <phoneticPr fontId="2"/>
  </si>
  <si>
    <t>☑簡易点検</t>
    <rPh sb="1" eb="3">
      <t>カンイ</t>
    </rPh>
    <rPh sb="3" eb="5">
      <t>テンケン</t>
    </rPh>
    <phoneticPr fontId="2"/>
  </si>
  <si>
    <t>☑定期点検</t>
    <phoneticPr fontId="2"/>
  </si>
  <si>
    <t>場所：</t>
    <rPh sb="0" eb="2">
      <t>バショ</t>
    </rPh>
    <phoneticPr fontId="2"/>
  </si>
  <si>
    <t>現場観察シート</t>
    <rPh sb="0" eb="2">
      <t>ゲンバ</t>
    </rPh>
    <rPh sb="2" eb="4">
      <t>カンサツ</t>
    </rPh>
    <phoneticPr fontId="2"/>
  </si>
  <si>
    <t>A</t>
  </si>
  <si>
    <t>審査員氏名：</t>
    <rPh sb="2" eb="3">
      <t>イン</t>
    </rPh>
    <rPh sb="3" eb="5">
      <t>シメイ</t>
    </rPh>
    <phoneticPr fontId="2"/>
  </si>
  <si>
    <t>【要求事項12で定められた書類】
③環境経営方針（*）、④環境への負荷の自己チェックの結果、④環境への取組の自己チェックの結果（登録審査時は必須）、⑤環境関連法規などの取りまとめ（一覧表など）、⑥環境経営目標・環境経営計画、⑦実施体制（（*）、⑨外部からの苦情などの受付状況及び対応結果、⑩取組に必要な際の手順書、⑪事故及び緊急事態の想定結果及びその対応策、⑪環境上の緊急事態の対応に関する試行及び訓練の結果（*）、⑬環境経営目標の達成状況及び環境経営計画の実施状況及びその評価結果、⑬環境関連法規などの遵守状況の結果、⑬問題点の是正処置及び予防処置の結果、⑭代表者による全体の取組状況の評価と見直し・指示の結果（*）、環境経営レポート（番号はガイドライン要求事項の番号）
※環境経営レポートに記載されているものは提出しなくても結構です。
※サイト数が多く、提出する資料が多くなる場合は、審査員に事前にご相談ください。</t>
    <rPh sb="1" eb="3">
      <t>ヨウキュウ</t>
    </rPh>
    <rPh sb="3" eb="5">
      <t>ジコウ</t>
    </rPh>
    <rPh sb="8" eb="9">
      <t>サダ</t>
    </rPh>
    <rPh sb="13" eb="15">
      <t>ショルイ</t>
    </rPh>
    <rPh sb="64" eb="66">
      <t>トウロク</t>
    </rPh>
    <rPh sb="66" eb="68">
      <t>シンサ</t>
    </rPh>
    <rPh sb="68" eb="69">
      <t>ジ</t>
    </rPh>
    <rPh sb="70" eb="72">
      <t>ヒッス</t>
    </rPh>
    <rPh sb="145" eb="147">
      <t>トリクミ</t>
    </rPh>
    <rPh sb="148" eb="150">
      <t>ヒツヨウ</t>
    </rPh>
    <rPh sb="151" eb="152">
      <t>サイ</t>
    </rPh>
    <rPh sb="153" eb="156">
      <t>テジュンショ</t>
    </rPh>
    <rPh sb="319" eb="321">
      <t>バンゴウ</t>
    </rPh>
    <rPh sb="328" eb="330">
      <t>ヨウキュウ</t>
    </rPh>
    <rPh sb="330" eb="332">
      <t>ジコウ</t>
    </rPh>
    <rPh sb="333" eb="335">
      <t>バンゴウ</t>
    </rPh>
    <rPh sb="374" eb="375">
      <t>スウ</t>
    </rPh>
    <rPh sb="376" eb="377">
      <t>オオ</t>
    </rPh>
    <rPh sb="379" eb="381">
      <t>テイシュツ</t>
    </rPh>
    <rPh sb="383" eb="385">
      <t>シリョウ</t>
    </rPh>
    <rPh sb="386" eb="387">
      <t>オオ</t>
    </rPh>
    <rPh sb="390" eb="392">
      <t>バアイ</t>
    </rPh>
    <rPh sb="394" eb="397">
      <t>シンサイン</t>
    </rPh>
    <rPh sb="398" eb="400">
      <t>ジゼン</t>
    </rPh>
    <rPh sb="402" eb="404">
      <t>ソウダン</t>
    </rPh>
    <phoneticPr fontId="2"/>
  </si>
  <si>
    <t>購入電力</t>
    <rPh sb="0" eb="4">
      <t>コウニュウデンリョク</t>
    </rPh>
    <phoneticPr fontId="2"/>
  </si>
  <si>
    <t>電力会社名：●●電力（A****）
使用している二酸化炭素排出係数：　　　　　　　（●●年度調整後）</t>
    <rPh sb="0" eb="5">
      <t>デンリョクカイシャメイ</t>
    </rPh>
    <rPh sb="8" eb="10">
      <t>デンリョク</t>
    </rPh>
    <rPh sb="18" eb="20">
      <t>シヨウ</t>
    </rPh>
    <rPh sb="24" eb="29">
      <t>ニサンカタンソ</t>
    </rPh>
    <rPh sb="29" eb="33">
      <t>ハイシュツケイスウ</t>
    </rPh>
    <rPh sb="44" eb="46">
      <t>ネンド</t>
    </rPh>
    <rPh sb="46" eb="49">
      <t>チョウセイゴ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</si>
</sst>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411]ggge&quot;年&quot;m&quot;月&quot;d&quot;日&quot;;@"/>
    <numFmt numFmtId="177" formatCode="0.0"/>
    <numFmt numFmtId="178" formatCode="#,##0_ &quot;円&quot;"/>
    <numFmt numFmtId="179" formatCode="#,##0.0_ ;[Red]\-#,##0.0\ "/>
    <numFmt numFmtId="180" formatCode="#,##0_ ;[Red]\-#,##0\ "/>
    <numFmt numFmtId="181" formatCode="&quot;¥&quot;#,##0;[Red]&quot;¥&quot;#,##0"/>
    <numFmt numFmtId="182" formatCode="#,##0.0;[Red]\-#,##0.0"/>
    <numFmt numFmtId="183" formatCode="0.0_ "/>
    <numFmt numFmtId="184" formatCode="#,##0&quot;人&quot;"/>
    <numFmt numFmtId="185" formatCode="yyyy&quot;年&quot;m&quot;月&quot;d&quot;日&quot;\(aaa\)"/>
    <numFmt numFmtId="186" formatCode="m&quot;月&quot;d&quot;日&quot;\(aaa\)"/>
  </numFmts>
  <fonts count="99">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b/>
      <sz val="10"/>
      <name val="ＭＳ Ｐゴシック"/>
      <family val="3"/>
      <charset val="128"/>
    </font>
    <font>
      <sz val="10.5"/>
      <name val="ＭＳ 明朝"/>
      <family val="1"/>
      <charset val="128"/>
    </font>
    <font>
      <sz val="11"/>
      <color indexed="8"/>
      <name val="ＭＳ 明朝"/>
      <family val="1"/>
      <charset val="128"/>
    </font>
    <font>
      <sz val="11"/>
      <name val="ＭＳ 明朝"/>
      <family val="1"/>
      <charset val="128"/>
    </font>
    <font>
      <sz val="12"/>
      <color indexed="8"/>
      <name val="ＭＳ 明朝"/>
      <family val="1"/>
      <charset val="128"/>
    </font>
    <font>
      <sz val="10"/>
      <name val="ＭＳ 明朝"/>
      <family val="1"/>
      <charset val="128"/>
    </font>
    <font>
      <u val="double"/>
      <sz val="21"/>
      <name val="ＭＳ Ｐゴシック"/>
      <family val="3"/>
      <charset val="128"/>
    </font>
    <font>
      <sz val="10.5"/>
      <name val="ＭＳ Ｐゴシック"/>
      <family val="3"/>
      <charset val="128"/>
    </font>
    <font>
      <sz val="10.5"/>
      <name val="Wingdings"/>
      <charset val="2"/>
    </font>
    <font>
      <sz val="7"/>
      <name val="Times New Roman"/>
      <family val="1"/>
    </font>
    <font>
      <i/>
      <u/>
      <sz val="10.5"/>
      <color indexed="10"/>
      <name val="ＭＳ Ｐゴシック"/>
      <family val="3"/>
      <charset val="128"/>
    </font>
    <font>
      <u/>
      <sz val="10.5"/>
      <name val="ＭＳ Ｐゴシック"/>
      <family val="3"/>
      <charset val="128"/>
    </font>
    <font>
      <b/>
      <sz val="12"/>
      <name val="ＭＳ 明朝"/>
      <family val="1"/>
      <charset val="128"/>
    </font>
    <font>
      <b/>
      <sz val="20"/>
      <name val="ＭＳ Ｐゴシック"/>
      <family val="3"/>
      <charset val="128"/>
    </font>
    <font>
      <sz val="20"/>
      <name val="ＭＳ Ｐゴシック"/>
      <family val="3"/>
      <charset val="128"/>
    </font>
    <font>
      <sz val="18"/>
      <name val="ＭＳ Ｐゴシック"/>
      <family val="3"/>
      <charset val="128"/>
    </font>
    <font>
      <sz val="10"/>
      <color indexed="10"/>
      <name val="ＭＳ 明朝"/>
      <family val="1"/>
      <charset val="128"/>
    </font>
    <font>
      <u/>
      <sz val="10"/>
      <name val="ＭＳ Ｐゴシック"/>
      <family val="3"/>
      <charset val="128"/>
    </font>
    <font>
      <u/>
      <sz val="9"/>
      <name val="ＭＳ Ｐ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b/>
      <sz val="20"/>
      <name val="ＭＳ Ｐゴシック"/>
      <family val="3"/>
      <charset val="128"/>
    </font>
    <font>
      <sz val="20"/>
      <name val="ＭＳ Ｐゴシック"/>
      <family val="3"/>
      <charset val="128"/>
    </font>
    <font>
      <u val="double"/>
      <sz val="21"/>
      <name val="ＭＳ Ｐゴシック"/>
      <family val="3"/>
      <charset val="128"/>
    </font>
    <font>
      <sz val="10.5"/>
      <name val="ＭＳ 明朝"/>
      <family val="1"/>
      <charset val="128"/>
    </font>
    <font>
      <sz val="10.5"/>
      <name val="Century"/>
      <family val="1"/>
    </font>
    <font>
      <b/>
      <sz val="14"/>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b/>
      <sz val="20"/>
      <name val="ＭＳ Ｐゴシック"/>
      <family val="3"/>
      <charset val="128"/>
    </font>
    <font>
      <u val="double"/>
      <sz val="21"/>
      <name val="ＭＳ Ｐゴシック"/>
      <family val="3"/>
      <charset val="128"/>
    </font>
    <font>
      <sz val="10"/>
      <name val="ＭＳ Ｐゴシック"/>
      <family val="3"/>
      <charset val="128"/>
    </font>
    <font>
      <sz val="10.5"/>
      <name val="ＭＳ Ｐゴシック"/>
      <family val="3"/>
      <charset val="128"/>
    </font>
    <font>
      <sz val="10.5"/>
      <name val="Wingdings"/>
      <charset val="2"/>
    </font>
    <font>
      <i/>
      <u/>
      <sz val="10.5"/>
      <color indexed="10"/>
      <name val="ＭＳ Ｐゴシック"/>
      <family val="3"/>
      <charset val="128"/>
    </font>
    <font>
      <b/>
      <sz val="10.5"/>
      <name val="ＭＳ Ｐゴシック"/>
      <family val="3"/>
      <charset val="128"/>
    </font>
    <font>
      <sz val="11"/>
      <color indexed="8"/>
      <name val="ＭＳ Ｐゴシック"/>
      <family val="3"/>
      <charset val="128"/>
    </font>
    <font>
      <b/>
      <sz val="12"/>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font>
    <font>
      <sz val="11"/>
      <name val="ＭＳ Ｐゴシック"/>
      <family val="3"/>
      <charset val="128"/>
      <scheme val="minor"/>
    </font>
    <font>
      <sz val="11"/>
      <color theme="1"/>
      <name val="ＭＳ Ｐゴシック"/>
      <family val="3"/>
      <charset val="128"/>
    </font>
    <font>
      <b/>
      <sz val="11"/>
      <name val="ＭＳ Ｐゴシック"/>
      <family val="3"/>
      <charset val="128"/>
      <scheme val="minor"/>
    </font>
    <font>
      <sz val="10.5"/>
      <color theme="1"/>
      <name val="ＭＳ 明朝"/>
      <family val="1"/>
      <charset val="128"/>
    </font>
    <font>
      <sz val="11"/>
      <color indexed="8"/>
      <name val="ＭＳ Ｐゴシック"/>
      <family val="3"/>
      <charset val="128"/>
      <scheme val="minor"/>
    </font>
    <font>
      <b/>
      <sz val="12"/>
      <color indexed="8"/>
      <name val="ＭＳ Ｐゴシック"/>
      <family val="3"/>
      <charset val="128"/>
      <scheme val="minor"/>
    </font>
    <font>
      <b/>
      <sz val="12"/>
      <color rgb="FFFF0000"/>
      <name val="ＭＳ Ｐゴシック"/>
      <family val="3"/>
      <charset val="128"/>
      <scheme val="minor"/>
    </font>
    <font>
      <u/>
      <sz val="11"/>
      <name val="ＭＳ Ｐゴシック"/>
      <family val="3"/>
      <charset val="128"/>
      <scheme val="minor"/>
    </font>
    <font>
      <u/>
      <sz val="11"/>
      <color rgb="FFFF0000"/>
      <name val="ＭＳ Ｐゴシック"/>
      <family val="3"/>
      <charset val="128"/>
      <scheme val="minor"/>
    </font>
    <font>
      <sz val="12"/>
      <color indexed="8"/>
      <name val="ＭＳ Ｐゴシック"/>
      <family val="3"/>
      <charset val="128"/>
      <scheme val="minor"/>
    </font>
    <font>
      <sz val="12"/>
      <color rgb="FFFF0000"/>
      <name val="ＭＳ Ｐゴシック"/>
      <family val="3"/>
      <charset val="128"/>
      <scheme val="minor"/>
    </font>
    <font>
      <b/>
      <sz val="14"/>
      <color indexed="8"/>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b/>
      <i/>
      <sz val="13"/>
      <color rgb="FFFF0000"/>
      <name val="ＭＳ Ｐゴシック"/>
      <family val="3"/>
      <charset val="128"/>
    </font>
    <font>
      <sz val="10"/>
      <color theme="1"/>
      <name val="ＭＳ Ｐゴシック"/>
      <family val="3"/>
      <charset val="128"/>
      <scheme val="minor"/>
    </font>
    <font>
      <sz val="10.5"/>
      <name val="ＭＳ Ｐゴシック"/>
      <family val="3"/>
      <charset val="128"/>
      <scheme val="minor"/>
    </font>
    <font>
      <b/>
      <sz val="10.5"/>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6"/>
      <color theme="1"/>
      <name val="ＭＳ Ｐゴシック"/>
      <family val="3"/>
      <charset val="128"/>
    </font>
    <font>
      <b/>
      <sz val="12"/>
      <name val="ＭＳ Ｐゴシック"/>
      <family val="3"/>
      <charset val="128"/>
      <scheme val="minor"/>
    </font>
    <font>
      <b/>
      <sz val="16"/>
      <color indexed="8"/>
      <name val="ＭＳ Ｐゴシック"/>
      <family val="3"/>
      <charset val="128"/>
      <scheme val="minor"/>
    </font>
    <font>
      <sz val="12"/>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0"/>
      <name val="ＭＳ Ｐゴシック"/>
      <family val="3"/>
      <charset val="128"/>
      <scheme val="minor"/>
    </font>
    <font>
      <u/>
      <sz val="10"/>
      <name val="ＭＳ Ｐゴシック"/>
      <family val="3"/>
      <charset val="128"/>
      <scheme val="minor"/>
    </font>
    <font>
      <sz val="10.5"/>
      <color rgb="FFFF0000"/>
      <name val="ＭＳ Ｐゴシック"/>
      <family val="3"/>
      <charset val="128"/>
    </font>
    <font>
      <sz val="9"/>
      <color indexed="81"/>
      <name val="ＭＳ Ｐゴシック"/>
      <family val="3"/>
      <charset val="128"/>
    </font>
    <font>
      <u/>
      <sz val="22"/>
      <name val="ＭＳ 明朝"/>
      <family val="1"/>
      <charset val="128"/>
    </font>
    <font>
      <sz val="22"/>
      <name val="ＭＳ 明朝"/>
      <family val="1"/>
      <charset val="128"/>
    </font>
    <font>
      <b/>
      <sz val="22"/>
      <name val="ＭＳ 明朝"/>
      <family val="1"/>
      <charset val="128"/>
    </font>
    <font>
      <b/>
      <sz val="16"/>
      <name val="ＭＳ 明朝"/>
      <family val="1"/>
      <charset val="128"/>
    </font>
    <font>
      <sz val="12"/>
      <name val="ＭＳ 明朝"/>
      <family val="1"/>
      <charset val="128"/>
    </font>
    <font>
      <sz val="18"/>
      <name val="ＭＳ 明朝"/>
      <family val="1"/>
      <charset val="128"/>
    </font>
    <font>
      <b/>
      <sz val="14"/>
      <name val="ＭＳ 明朝"/>
      <family val="1"/>
      <charset val="128"/>
    </font>
    <font>
      <sz val="11"/>
      <color theme="0"/>
      <name val="ＭＳ 明朝"/>
      <family val="1"/>
      <charset val="128"/>
    </font>
    <font>
      <b/>
      <sz val="9"/>
      <color indexed="8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ck">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tted">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0">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alignment vertical="center"/>
    </xf>
  </cellStyleXfs>
  <cellXfs count="1359">
    <xf numFmtId="0" fontId="0" fillId="0" borderId="0" xfId="0"/>
    <xf numFmtId="0" fontId="0" fillId="0" borderId="0" xfId="0" applyAlignment="1">
      <alignment vertical="center"/>
    </xf>
    <xf numFmtId="0" fontId="6" fillId="0" borderId="1" xfId="0" applyFont="1" applyBorder="1" applyAlignment="1">
      <alignment horizontal="center" vertical="center"/>
    </xf>
    <xf numFmtId="0" fontId="6" fillId="0" borderId="0" xfId="0" applyFont="1" applyAlignment="1">
      <alignment vertical="center"/>
    </xf>
    <xf numFmtId="0" fontId="1" fillId="0" borderId="0" xfId="5" applyAlignment="1">
      <alignment vertical="center"/>
    </xf>
    <xf numFmtId="176" fontId="0" fillId="0" borderId="0" xfId="0" applyNumberFormat="1" applyAlignment="1">
      <alignment horizontal="center" vertical="center"/>
    </xf>
    <xf numFmtId="0" fontId="14" fillId="0" borderId="0" xfId="0" applyFont="1" applyAlignment="1">
      <alignment vertical="center"/>
    </xf>
    <xf numFmtId="0" fontId="0" fillId="0" borderId="0" xfId="0" applyAlignment="1">
      <alignment horizontal="left" vertical="center" wrapText="1"/>
    </xf>
    <xf numFmtId="0" fontId="12" fillId="0" borderId="0" xfId="0" applyFont="1" applyAlignment="1">
      <alignment horizontal="justify" vertical="center"/>
    </xf>
    <xf numFmtId="0" fontId="55" fillId="0" borderId="0" xfId="0" applyFont="1" applyAlignment="1">
      <alignment vertical="center"/>
    </xf>
    <xf numFmtId="0" fontId="0" fillId="0" borderId="0" xfId="0" applyAlignment="1">
      <alignment horizontal="center" vertical="center" shrinkToFit="1"/>
    </xf>
    <xf numFmtId="38" fontId="6" fillId="0" borderId="1" xfId="2" applyFont="1" applyBorder="1" applyAlignment="1">
      <alignment vertical="center"/>
    </xf>
    <xf numFmtId="0" fontId="6" fillId="0" borderId="0" xfId="0" applyFont="1" applyAlignment="1">
      <alignment horizontal="center" vertical="center"/>
    </xf>
    <xf numFmtId="0" fontId="16" fillId="0" borderId="0" xfId="0" applyFont="1" applyAlignment="1">
      <alignment vertical="center"/>
    </xf>
    <xf numFmtId="0" fontId="16" fillId="0" borderId="0" xfId="0" applyFont="1"/>
    <xf numFmtId="0" fontId="24" fillId="0" borderId="0" xfId="0" applyFont="1" applyAlignment="1">
      <alignment horizontal="center" vertical="center"/>
    </xf>
    <xf numFmtId="0" fontId="12" fillId="0" borderId="0" xfId="0" applyFont="1" applyAlignment="1">
      <alignment vertical="center"/>
    </xf>
    <xf numFmtId="0" fontId="12" fillId="0" borderId="0" xfId="0" applyFont="1"/>
    <xf numFmtId="0" fontId="11" fillId="0" borderId="0" xfId="0" applyFont="1" applyAlignment="1">
      <alignment horizontal="center" vertical="center"/>
    </xf>
    <xf numFmtId="0" fontId="28" fillId="0" borderId="0" xfId="0" applyFont="1" applyAlignment="1">
      <alignment vertical="center"/>
    </xf>
    <xf numFmtId="0" fontId="6" fillId="0" borderId="0" xfId="5" applyFont="1" applyAlignment="1">
      <alignment vertical="center"/>
    </xf>
    <xf numFmtId="0" fontId="56" fillId="0" borderId="0" xfId="0" applyFont="1"/>
    <xf numFmtId="38" fontId="57" fillId="0" borderId="1" xfId="2" applyFont="1" applyBorder="1" applyAlignment="1">
      <alignment vertical="center"/>
    </xf>
    <xf numFmtId="0" fontId="31" fillId="0" borderId="0" xfId="0" applyFont="1" applyAlignment="1">
      <alignment vertical="center"/>
    </xf>
    <xf numFmtId="0" fontId="31" fillId="0" borderId="0" xfId="0" applyFont="1"/>
    <xf numFmtId="0" fontId="37" fillId="0" borderId="0" xfId="0" applyFont="1" applyAlignment="1">
      <alignment horizontal="justify"/>
    </xf>
    <xf numFmtId="0" fontId="36" fillId="0" borderId="0" xfId="0" applyFont="1" applyAlignment="1">
      <alignment horizontal="right"/>
    </xf>
    <xf numFmtId="0" fontId="6" fillId="0" borderId="0" xfId="0" applyFont="1"/>
    <xf numFmtId="0" fontId="6" fillId="0" borderId="0" xfId="0" applyFont="1" applyAlignment="1">
      <alignment vertical="top" wrapText="1"/>
    </xf>
    <xf numFmtId="0" fontId="14" fillId="0" borderId="0" xfId="0" applyFont="1"/>
    <xf numFmtId="0" fontId="8" fillId="0" borderId="0" xfId="0" applyFont="1" applyAlignment="1">
      <alignment vertical="center" shrinkToFit="1"/>
    </xf>
    <xf numFmtId="0" fontId="0" fillId="0" borderId="0" xfId="0" applyAlignment="1">
      <alignment vertical="center" shrinkToFit="1"/>
    </xf>
    <xf numFmtId="0" fontId="56" fillId="0" borderId="0" xfId="0" applyFont="1" applyAlignment="1">
      <alignment vertical="center"/>
    </xf>
    <xf numFmtId="0" fontId="1" fillId="0" borderId="0" xfId="0" applyFont="1" applyAlignment="1">
      <alignment vertical="center"/>
    </xf>
    <xf numFmtId="0" fontId="1" fillId="0" borderId="0" xfId="0" applyFont="1"/>
    <xf numFmtId="0" fontId="10" fillId="0" borderId="0" xfId="0" applyFont="1"/>
    <xf numFmtId="0" fontId="6" fillId="0" borderId="0" xfId="0" applyFont="1" applyAlignment="1">
      <alignment wrapText="1"/>
    </xf>
    <xf numFmtId="0" fontId="16" fillId="0" borderId="0" xfId="0" applyFont="1" applyAlignment="1">
      <alignment vertical="center" wrapText="1"/>
    </xf>
    <xf numFmtId="0" fontId="58" fillId="2" borderId="2" xfId="0" applyFont="1" applyFill="1" applyBorder="1"/>
    <xf numFmtId="0" fontId="1" fillId="2" borderId="0" xfId="5" applyFill="1" applyAlignment="1">
      <alignment vertical="center"/>
    </xf>
    <xf numFmtId="0" fontId="0" fillId="2" borderId="0" xfId="0" applyFill="1" applyAlignment="1">
      <alignment vertical="center"/>
    </xf>
    <xf numFmtId="0" fontId="6" fillId="2" borderId="0" xfId="0" applyFont="1" applyFill="1" applyAlignment="1">
      <alignment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0" xfId="0" applyFont="1" applyFill="1" applyAlignment="1">
      <alignment horizontal="left" vertical="center"/>
    </xf>
    <xf numFmtId="0" fontId="6" fillId="2" borderId="1" xfId="0" applyFont="1" applyFill="1" applyBorder="1" applyAlignment="1">
      <alignment horizontal="center" vertical="center"/>
    </xf>
    <xf numFmtId="0" fontId="6" fillId="2" borderId="0" xfId="0" applyFont="1" applyFill="1" applyAlignment="1">
      <alignment vertical="center"/>
    </xf>
    <xf numFmtId="38" fontId="6" fillId="2" borderId="1" xfId="2" applyFont="1" applyFill="1" applyBorder="1" applyAlignment="1">
      <alignment horizontal="center" vertical="center"/>
    </xf>
    <xf numFmtId="38" fontId="6" fillId="2" borderId="1" xfId="2" applyFont="1" applyFill="1" applyBorder="1" applyAlignment="1">
      <alignment horizontal="right" vertical="center"/>
    </xf>
    <xf numFmtId="38" fontId="6" fillId="2" borderId="1" xfId="2" applyFont="1" applyFill="1" applyBorder="1" applyAlignment="1">
      <alignment vertical="center" shrinkToFit="1"/>
    </xf>
    <xf numFmtId="0" fontId="6" fillId="2" borderId="5" xfId="0" applyFont="1" applyFill="1" applyBorder="1" applyAlignment="1">
      <alignment horizontal="center" vertical="center"/>
    </xf>
    <xf numFmtId="38" fontId="6" fillId="2" borderId="1" xfId="2" applyFont="1" applyFill="1" applyBorder="1" applyAlignment="1">
      <alignment horizontal="left" vertical="center" shrinkToFit="1"/>
    </xf>
    <xf numFmtId="0" fontId="6" fillId="2" borderId="1" xfId="0" applyFont="1" applyFill="1" applyBorder="1" applyAlignment="1">
      <alignment horizontal="center" vertical="center" wrapText="1"/>
    </xf>
    <xf numFmtId="180" fontId="6" fillId="2" borderId="3" xfId="2" applyNumberFormat="1" applyFont="1" applyFill="1" applyBorder="1" applyAlignment="1">
      <alignment horizontal="right" vertical="center"/>
    </xf>
    <xf numFmtId="180" fontId="6" fillId="2" borderId="6" xfId="2" applyNumberFormat="1" applyFont="1" applyFill="1" applyBorder="1" applyAlignment="1">
      <alignment horizontal="right" vertical="center"/>
    </xf>
    <xf numFmtId="38" fontId="6" fillId="2" borderId="6" xfId="2" applyFont="1" applyFill="1" applyBorder="1" applyAlignment="1">
      <alignment horizontal="center" vertical="center"/>
    </xf>
    <xf numFmtId="38" fontId="6" fillId="2" borderId="6" xfId="2" applyFont="1" applyFill="1" applyBorder="1" applyAlignment="1">
      <alignment horizontal="right" vertical="center"/>
    </xf>
    <xf numFmtId="0" fontId="6" fillId="2" borderId="1" xfId="0" applyFont="1" applyFill="1" applyBorder="1" applyAlignment="1">
      <alignment horizontal="center" vertical="center" shrinkToFit="1"/>
    </xf>
    <xf numFmtId="38" fontId="6" fillId="2" borderId="3" xfId="2" applyFont="1" applyFill="1" applyBorder="1" applyAlignment="1">
      <alignment vertical="center" shrinkToFit="1"/>
    </xf>
    <xf numFmtId="38" fontId="6" fillId="2" borderId="6" xfId="2" applyFont="1" applyFill="1" applyBorder="1" applyAlignment="1">
      <alignment vertical="center" shrinkToFit="1"/>
    </xf>
    <xf numFmtId="0" fontId="0" fillId="2" borderId="6" xfId="0" applyFill="1" applyBorder="1" applyAlignment="1">
      <alignment vertical="center" shrinkToFit="1"/>
    </xf>
    <xf numFmtId="0" fontId="6" fillId="2" borderId="1" xfId="5" applyFont="1" applyFill="1" applyBorder="1" applyAlignment="1">
      <alignment horizontal="center" vertical="center" shrinkToFit="1"/>
    </xf>
    <xf numFmtId="0" fontId="7" fillId="2" borderId="0" xfId="0" applyFont="1" applyFill="1" applyAlignment="1">
      <alignment vertical="center"/>
    </xf>
    <xf numFmtId="38" fontId="0" fillId="2" borderId="0" xfId="0" applyNumberFormat="1" applyFill="1" applyAlignment="1">
      <alignment vertical="center"/>
    </xf>
    <xf numFmtId="0" fontId="6" fillId="2" borderId="0" xfId="0" applyFont="1" applyFill="1" applyAlignment="1">
      <alignment vertical="top" shrinkToFit="1"/>
    </xf>
    <xf numFmtId="0" fontId="6" fillId="2" borderId="0" xfId="0" applyFont="1" applyFill="1" applyAlignment="1">
      <alignment vertical="center" shrinkToFit="1"/>
    </xf>
    <xf numFmtId="0" fontId="6" fillId="2" borderId="0" xfId="0" applyFont="1" applyFill="1" applyAlignment="1">
      <alignment vertical="top" wrapText="1"/>
    </xf>
    <xf numFmtId="0" fontId="0" fillId="2" borderId="0" xfId="0" applyFill="1" applyAlignment="1">
      <alignment horizontal="left" vertical="center"/>
    </xf>
    <xf numFmtId="177" fontId="0" fillId="2" borderId="0" xfId="0" applyNumberFormat="1" applyFill="1" applyAlignment="1">
      <alignment horizontal="right"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center" vertical="center" shrinkToFit="1"/>
    </xf>
    <xf numFmtId="176" fontId="6" fillId="2" borderId="11" xfId="0" applyNumberFormat="1" applyFont="1" applyFill="1" applyBorder="1" applyAlignment="1">
      <alignment horizontal="left" vertical="center" shrinkToFit="1"/>
    </xf>
    <xf numFmtId="0" fontId="3" fillId="2" borderId="0" xfId="0" applyFont="1" applyFill="1" applyAlignment="1">
      <alignment vertical="center"/>
    </xf>
    <xf numFmtId="0" fontId="6" fillId="2" borderId="12" xfId="0" applyFont="1" applyFill="1" applyBorder="1" applyAlignment="1">
      <alignment horizontal="center" vertical="center" shrinkToFit="1"/>
    </xf>
    <xf numFmtId="0" fontId="6" fillId="2" borderId="3" xfId="0" applyFont="1" applyFill="1" applyBorder="1" applyAlignment="1">
      <alignment horizontal="right" vertical="center"/>
    </xf>
    <xf numFmtId="0" fontId="6" fillId="2" borderId="13" xfId="0" applyFont="1" applyFill="1" applyBorder="1" applyAlignment="1">
      <alignment horizontal="left" vertical="center" shrinkToFit="1"/>
    </xf>
    <xf numFmtId="0" fontId="6" fillId="2" borderId="1" xfId="0" applyFont="1" applyFill="1" applyBorder="1" applyAlignment="1">
      <alignment vertical="center" wrapText="1"/>
    </xf>
    <xf numFmtId="0" fontId="59" fillId="2" borderId="14" xfId="0" applyFont="1" applyFill="1" applyBorder="1" applyAlignment="1">
      <alignment vertical="center" wrapText="1"/>
    </xf>
    <xf numFmtId="0" fontId="0" fillId="2" borderId="14" xfId="0" applyFill="1" applyBorder="1"/>
    <xf numFmtId="0" fontId="1" fillId="2" borderId="15" xfId="5" applyFill="1" applyBorder="1" applyAlignment="1">
      <alignment horizontal="center" vertical="center" shrinkToFit="1"/>
    </xf>
    <xf numFmtId="0" fontId="17" fillId="2" borderId="0" xfId="0" applyFont="1" applyFill="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21" fillId="2" borderId="0" xfId="0" applyFont="1" applyFill="1" applyAlignment="1">
      <alignment horizontal="left" vertical="center"/>
    </xf>
    <xf numFmtId="0" fontId="0" fillId="2" borderId="0" xfId="0" applyFill="1"/>
    <xf numFmtId="0" fontId="31" fillId="2" borderId="0" xfId="0" applyFont="1" applyFill="1" applyAlignment="1">
      <alignment vertical="center"/>
    </xf>
    <xf numFmtId="0" fontId="32" fillId="2" borderId="8" xfId="0" applyFont="1" applyFill="1" applyBorder="1" applyAlignment="1">
      <alignment horizontal="center" vertical="center" shrinkToFit="1"/>
    </xf>
    <xf numFmtId="0" fontId="32" fillId="2" borderId="13" xfId="0" applyFont="1" applyFill="1" applyBorder="1" applyAlignment="1">
      <alignment horizontal="left" vertical="center" shrinkToFit="1"/>
    </xf>
    <xf numFmtId="0" fontId="32" fillId="2" borderId="16" xfId="0" applyFont="1" applyFill="1" applyBorder="1" applyAlignment="1">
      <alignment horizontal="center" vertical="center" shrinkToFit="1"/>
    </xf>
    <xf numFmtId="0" fontId="31" fillId="2" borderId="0" xfId="0" applyFont="1" applyFill="1"/>
    <xf numFmtId="0" fontId="35" fillId="2" borderId="0" xfId="0" applyFont="1" applyFill="1" applyAlignment="1">
      <alignment horizontal="center" vertical="center"/>
    </xf>
    <xf numFmtId="0" fontId="60" fillId="2" borderId="7" xfId="0" applyFont="1" applyFill="1" applyBorder="1" applyAlignment="1">
      <alignment vertical="center" wrapText="1"/>
    </xf>
    <xf numFmtId="0" fontId="60" fillId="2" borderId="8" xfId="0" applyFont="1" applyFill="1" applyBorder="1" applyAlignment="1">
      <alignment vertical="center" wrapText="1"/>
    </xf>
    <xf numFmtId="58" fontId="60" fillId="2" borderId="3" xfId="0" applyNumberFormat="1" applyFont="1" applyFill="1" applyBorder="1" applyAlignment="1">
      <alignment horizontal="center" vertical="center" shrinkToFit="1"/>
    </xf>
    <xf numFmtId="0" fontId="58" fillId="2" borderId="3" xfId="0" applyFont="1" applyFill="1" applyBorder="1" applyAlignment="1">
      <alignment horizontal="right" vertical="center" wrapText="1"/>
    </xf>
    <xf numFmtId="0" fontId="58" fillId="2" borderId="13" xfId="0" applyFont="1" applyFill="1" applyBorder="1" applyAlignment="1">
      <alignment horizontal="left" vertical="center" wrapText="1"/>
    </xf>
    <xf numFmtId="0" fontId="58" fillId="2" borderId="0" xfId="0" applyFont="1" applyFill="1"/>
    <xf numFmtId="0" fontId="58" fillId="2" borderId="0" xfId="0" applyFont="1" applyFill="1" applyAlignment="1">
      <alignment wrapText="1"/>
    </xf>
    <xf numFmtId="0" fontId="1" fillId="2" borderId="0" xfId="0" applyFont="1" applyFill="1" applyAlignment="1">
      <alignment vertical="center"/>
    </xf>
    <xf numFmtId="0" fontId="6" fillId="2" borderId="16" xfId="0" applyFont="1" applyFill="1" applyBorder="1" applyAlignment="1">
      <alignment horizontal="center" vertical="center" shrinkToFit="1"/>
    </xf>
    <xf numFmtId="176" fontId="6" fillId="2" borderId="11" xfId="0" applyNumberFormat="1" applyFont="1" applyFill="1" applyBorder="1" applyAlignment="1">
      <alignment horizontal="center" vertical="center" shrinkToFit="1"/>
    </xf>
    <xf numFmtId="0" fontId="38" fillId="2" borderId="0" xfId="0" applyFont="1" applyFill="1" applyAlignment="1">
      <alignment vertical="center"/>
    </xf>
    <xf numFmtId="0" fontId="6" fillId="2" borderId="0" xfId="0" applyFont="1" applyFill="1"/>
    <xf numFmtId="0" fontId="39" fillId="2" borderId="0" xfId="0" applyFont="1" applyFill="1" applyAlignment="1">
      <alignment vertical="center"/>
    </xf>
    <xf numFmtId="0" fontId="8" fillId="2" borderId="0" xfId="0" applyFont="1" applyFill="1" applyAlignment="1">
      <alignment horizontal="left" vertical="center" wrapText="1"/>
    </xf>
    <xf numFmtId="0" fontId="10" fillId="2" borderId="0" xfId="0" applyFont="1" applyFill="1" applyAlignment="1">
      <alignment vertical="center"/>
    </xf>
    <xf numFmtId="0" fontId="10" fillId="2" borderId="17" xfId="0" applyFont="1" applyFill="1" applyBorder="1"/>
    <xf numFmtId="0" fontId="10" fillId="2" borderId="18" xfId="0" applyFont="1" applyFill="1" applyBorder="1"/>
    <xf numFmtId="0" fontId="10" fillId="2" borderId="19" xfId="0" applyFont="1" applyFill="1" applyBorder="1"/>
    <xf numFmtId="0" fontId="6" fillId="2" borderId="20" xfId="0" applyFont="1" applyFill="1" applyBorder="1" applyAlignment="1">
      <alignment vertical="center"/>
    </xf>
    <xf numFmtId="0" fontId="6" fillId="2" borderId="15" xfId="0" applyFont="1" applyFill="1" applyBorder="1" applyAlignment="1">
      <alignment vertical="center" wrapText="1"/>
    </xf>
    <xf numFmtId="0" fontId="6" fillId="2" borderId="21" xfId="0" applyFont="1" applyFill="1" applyBorder="1" applyAlignment="1">
      <alignment horizontal="center" vertical="center" shrinkToFit="1"/>
    </xf>
    <xf numFmtId="0" fontId="6" fillId="2" borderId="22" xfId="0" applyFont="1" applyFill="1" applyBorder="1" applyAlignment="1">
      <alignment vertical="center" wrapTex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vertical="center" wrapText="1"/>
    </xf>
    <xf numFmtId="0" fontId="10" fillId="2" borderId="20" xfId="0" applyFont="1" applyFill="1" applyBorder="1"/>
    <xf numFmtId="0" fontId="6" fillId="2" borderId="26" xfId="0" applyFont="1" applyFill="1" applyBorder="1" applyAlignment="1">
      <alignment vertical="center" wrapText="1"/>
    </xf>
    <xf numFmtId="0" fontId="10" fillId="2" borderId="20" xfId="0" applyFont="1" applyFill="1" applyBorder="1" applyAlignment="1">
      <alignment horizontal="left"/>
    </xf>
    <xf numFmtId="0" fontId="10" fillId="2" borderId="0" xfId="0" applyFont="1" applyFill="1"/>
    <xf numFmtId="0" fontId="10" fillId="2" borderId="14" xfId="0" applyFont="1" applyFill="1" applyBorder="1" applyAlignment="1">
      <alignment vertical="center"/>
    </xf>
    <xf numFmtId="0" fontId="30" fillId="2" borderId="27"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6" fillId="2" borderId="14" xfId="0" applyFont="1" applyFill="1" applyBorder="1" applyAlignment="1">
      <alignment vertical="center"/>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6" fillId="2" borderId="31" xfId="0" applyFont="1" applyFill="1" applyBorder="1" applyAlignment="1">
      <alignment horizontal="center" vertical="center" shrinkToFi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10" fillId="2" borderId="35" xfId="0" applyFont="1" applyFill="1" applyBorder="1" applyAlignment="1">
      <alignment horizontal="center"/>
    </xf>
    <xf numFmtId="0" fontId="10" fillId="2" borderId="35" xfId="0" applyFont="1" applyFill="1" applyBorder="1" applyAlignment="1">
      <alignment horizontal="right"/>
    </xf>
    <xf numFmtId="0" fontId="10" fillId="2" borderId="35" xfId="0" applyFont="1" applyFill="1" applyBorder="1"/>
    <xf numFmtId="0" fontId="6" fillId="2" borderId="20" xfId="0" applyFont="1" applyFill="1" applyBorder="1"/>
    <xf numFmtId="0" fontId="6" fillId="2" borderId="5" xfId="0" applyFont="1" applyFill="1" applyBorder="1" applyAlignment="1">
      <alignment vertical="center" wrapText="1"/>
    </xf>
    <xf numFmtId="0" fontId="6" fillId="2" borderId="37" xfId="0" applyFont="1" applyFill="1" applyBorder="1" applyAlignment="1">
      <alignment horizontal="center" vertical="center" shrinkToFit="1"/>
    </xf>
    <xf numFmtId="0" fontId="6" fillId="2" borderId="38" xfId="0" applyFont="1" applyFill="1" applyBorder="1" applyAlignment="1">
      <alignment vertical="center" wrapText="1"/>
    </xf>
    <xf numFmtId="0" fontId="6" fillId="2" borderId="14" xfId="0" applyFont="1" applyFill="1" applyBorder="1"/>
    <xf numFmtId="0" fontId="10" fillId="2" borderId="40" xfId="0" applyFont="1" applyFill="1" applyBorder="1"/>
    <xf numFmtId="0" fontId="10" fillId="2" borderId="40" xfId="0" applyFont="1" applyFill="1" applyBorder="1" applyAlignment="1">
      <alignment horizontal="center"/>
    </xf>
    <xf numFmtId="0" fontId="0" fillId="2" borderId="35" xfId="0" applyFill="1" applyBorder="1" applyAlignment="1">
      <alignment horizontal="center"/>
    </xf>
    <xf numFmtId="0" fontId="0" fillId="2" borderId="40" xfId="0" applyFill="1" applyBorder="1" applyAlignment="1">
      <alignment horizontal="center"/>
    </xf>
    <xf numFmtId="0" fontId="10" fillId="2" borderId="20" xfId="0" applyFont="1" applyFill="1" applyBorder="1" applyAlignment="1">
      <alignment vertical="center"/>
    </xf>
    <xf numFmtId="0" fontId="6" fillId="2" borderId="8" xfId="0" applyFont="1" applyFill="1" applyBorder="1" applyAlignment="1">
      <alignment vertical="center"/>
    </xf>
    <xf numFmtId="49" fontId="6" fillId="2" borderId="25" xfId="0" applyNumberFormat="1" applyFont="1" applyFill="1" applyBorder="1" applyAlignment="1">
      <alignment vertical="center" wrapText="1"/>
    </xf>
    <xf numFmtId="0" fontId="6" fillId="2" borderId="4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18" xfId="0" applyFont="1" applyFill="1" applyBorder="1" applyAlignment="1">
      <alignment vertical="center"/>
    </xf>
    <xf numFmtId="0" fontId="6" fillId="2" borderId="18" xfId="0" applyFont="1"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wrapText="1"/>
    </xf>
    <xf numFmtId="0" fontId="10" fillId="2" borderId="43" xfId="0" applyFont="1" applyFill="1" applyBorder="1"/>
    <xf numFmtId="0" fontId="6" fillId="2" borderId="44" xfId="0" applyFont="1" applyFill="1" applyBorder="1" applyAlignment="1">
      <alignment vertical="center"/>
    </xf>
    <xf numFmtId="0" fontId="6" fillId="2" borderId="45" xfId="0" applyFont="1" applyFill="1" applyBorder="1" applyAlignment="1">
      <alignment vertical="center" wrapText="1"/>
    </xf>
    <xf numFmtId="0" fontId="10" fillId="2" borderId="47" xfId="0" applyFont="1" applyFill="1" applyBorder="1" applyAlignment="1">
      <alignment vertical="center"/>
    </xf>
    <xf numFmtId="0" fontId="6" fillId="2" borderId="0" xfId="0" applyFont="1" applyFill="1" applyAlignment="1">
      <alignment wrapText="1"/>
    </xf>
    <xf numFmtId="0" fontId="0" fillId="2" borderId="8" xfId="0"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0" fontId="0" fillId="2" borderId="32" xfId="0" applyFill="1" applyBorder="1" applyAlignment="1">
      <alignment vertical="center"/>
    </xf>
    <xf numFmtId="0" fontId="61" fillId="2" borderId="0" xfId="0" applyFont="1" applyFill="1" applyAlignment="1">
      <alignment vertical="center"/>
    </xf>
    <xf numFmtId="0" fontId="15" fillId="2" borderId="0" xfId="0" applyFont="1" applyFill="1" applyAlignment="1">
      <alignment horizontal="center" vertical="center"/>
    </xf>
    <xf numFmtId="0" fontId="13" fillId="2" borderId="0" xfId="0" applyFont="1" applyFill="1" applyAlignment="1">
      <alignment horizontal="right" vertical="center"/>
    </xf>
    <xf numFmtId="0" fontId="0" fillId="2" borderId="0" xfId="0" applyFill="1" applyAlignment="1">
      <alignment horizontal="center" vertical="center"/>
    </xf>
    <xf numFmtId="0" fontId="56" fillId="2" borderId="0" xfId="0" applyFont="1" applyFill="1" applyAlignment="1">
      <alignment horizontal="center" vertical="center"/>
    </xf>
    <xf numFmtId="176" fontId="0" fillId="2" borderId="0" xfId="0" applyNumberFormat="1" applyFill="1" applyAlignment="1">
      <alignment horizontal="center" vertical="center"/>
    </xf>
    <xf numFmtId="0" fontId="58" fillId="2" borderId="1" xfId="0" applyFont="1" applyFill="1" applyBorder="1" applyAlignment="1">
      <alignment horizontal="left" vertical="center" wrapText="1"/>
    </xf>
    <xf numFmtId="0" fontId="58" fillId="2" borderId="0" xfId="0" applyFont="1" applyFill="1" applyAlignment="1">
      <alignment vertical="center"/>
    </xf>
    <xf numFmtId="0" fontId="62" fillId="2" borderId="0" xfId="0" applyFont="1" applyFill="1" applyAlignment="1">
      <alignment horizontal="left" vertical="center"/>
    </xf>
    <xf numFmtId="0" fontId="54" fillId="2" borderId="0" xfId="0" applyFont="1" applyFill="1" applyAlignment="1">
      <alignment vertical="center"/>
    </xf>
    <xf numFmtId="0" fontId="63" fillId="2" borderId="48" xfId="0" applyFont="1" applyFill="1" applyBorder="1" applyAlignment="1">
      <alignment horizontal="left" vertical="center"/>
    </xf>
    <xf numFmtId="0" fontId="64" fillId="2" borderId="48" xfId="0" applyFont="1" applyFill="1" applyBorder="1" applyAlignment="1">
      <alignment horizontal="left" vertical="center"/>
    </xf>
    <xf numFmtId="0" fontId="62" fillId="2" borderId="18" xfId="0" applyFont="1" applyFill="1" applyBorder="1" applyAlignment="1">
      <alignment horizontal="center" vertical="center" wrapText="1"/>
    </xf>
    <xf numFmtId="179" fontId="62" fillId="2" borderId="18" xfId="0" applyNumberFormat="1" applyFont="1" applyFill="1" applyBorder="1" applyAlignment="1">
      <alignment horizontal="center" vertical="center" shrinkToFit="1"/>
    </xf>
    <xf numFmtId="0" fontId="58" fillId="2" borderId="18" xfId="0" applyFont="1" applyFill="1" applyBorder="1" applyAlignment="1">
      <alignment horizontal="left" vertical="center" shrinkToFit="1"/>
    </xf>
    <xf numFmtId="179" fontId="62" fillId="2" borderId="3" xfId="0" applyNumberFormat="1" applyFont="1" applyFill="1" applyBorder="1" applyAlignment="1">
      <alignment horizontal="center" vertical="center" shrinkToFit="1"/>
    </xf>
    <xf numFmtId="179" fontId="62" fillId="2" borderId="49" xfId="0" applyNumberFormat="1" applyFont="1" applyFill="1" applyBorder="1" applyAlignment="1">
      <alignment horizontal="center" vertical="center" shrinkToFit="1"/>
    </xf>
    <xf numFmtId="58" fontId="65" fillId="2" borderId="2" xfId="0" applyNumberFormat="1" applyFont="1" applyFill="1" applyBorder="1" applyAlignment="1">
      <alignment vertical="center"/>
    </xf>
    <xf numFmtId="58" fontId="66" fillId="2" borderId="2" xfId="0" applyNumberFormat="1" applyFont="1" applyFill="1" applyBorder="1" applyAlignment="1">
      <alignment vertical="center"/>
    </xf>
    <xf numFmtId="0" fontId="62" fillId="2" borderId="50" xfId="0" applyFont="1" applyFill="1" applyBorder="1" applyAlignment="1">
      <alignment horizontal="left" vertical="center"/>
    </xf>
    <xf numFmtId="58" fontId="58" fillId="2" borderId="50" xfId="0" applyNumberFormat="1" applyFont="1" applyFill="1" applyBorder="1" applyAlignment="1">
      <alignment horizontal="left" vertical="center"/>
    </xf>
    <xf numFmtId="58" fontId="65" fillId="2" borderId="0" xfId="0" applyNumberFormat="1" applyFont="1" applyFill="1" applyAlignment="1">
      <alignment vertical="center"/>
    </xf>
    <xf numFmtId="58" fontId="66" fillId="2" borderId="0" xfId="0" applyNumberFormat="1" applyFont="1" applyFill="1" applyAlignment="1">
      <alignment vertical="center"/>
    </xf>
    <xf numFmtId="0" fontId="62" fillId="2" borderId="2" xfId="0" applyFont="1" applyFill="1" applyBorder="1" applyAlignment="1">
      <alignment horizontal="left"/>
    </xf>
    <xf numFmtId="0" fontId="54" fillId="2" borderId="2" xfId="0" applyFont="1" applyFill="1" applyBorder="1"/>
    <xf numFmtId="0" fontId="62" fillId="2" borderId="0" xfId="0" applyFont="1" applyFill="1" applyAlignment="1">
      <alignment horizontal="justify"/>
    </xf>
    <xf numFmtId="0" fontId="54" fillId="2" borderId="0" xfId="0" applyFont="1" applyFill="1"/>
    <xf numFmtId="0" fontId="67" fillId="2" borderId="0" xfId="0" applyFont="1" applyFill="1" applyAlignment="1">
      <alignment horizontal="right" vertical="top" wrapText="1"/>
    </xf>
    <xf numFmtId="0" fontId="67" fillId="2" borderId="0" xfId="0" applyFont="1" applyFill="1" applyAlignment="1">
      <alignment horizontal="left" wrapText="1"/>
    </xf>
    <xf numFmtId="0" fontId="68" fillId="2" borderId="0" xfId="0" applyFont="1" applyFill="1" applyAlignment="1">
      <alignment horizontal="left" wrapText="1"/>
    </xf>
    <xf numFmtId="0" fontId="70" fillId="2" borderId="27" xfId="0" applyFont="1" applyFill="1" applyBorder="1" applyAlignment="1">
      <alignment horizontal="center" vertical="center" shrinkToFit="1"/>
    </xf>
    <xf numFmtId="0" fontId="62" fillId="2" borderId="29"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24" xfId="0" applyFont="1" applyFill="1" applyBorder="1" applyAlignment="1">
      <alignment horizontal="center" vertical="center" wrapText="1"/>
    </xf>
    <xf numFmtId="0" fontId="58" fillId="2" borderId="35" xfId="0" applyFont="1" applyFill="1" applyBorder="1" applyAlignment="1">
      <alignment horizontal="center" vertical="center" wrapText="1"/>
    </xf>
    <xf numFmtId="0" fontId="58" fillId="2" borderId="48" xfId="0" applyFont="1" applyFill="1" applyBorder="1" applyAlignment="1">
      <alignment horizontal="left" vertical="center" wrapText="1"/>
    </xf>
    <xf numFmtId="0" fontId="58" fillId="2" borderId="0" xfId="0" applyFont="1" applyFill="1" applyAlignment="1">
      <alignment horizontal="left" vertical="center" wrapText="1"/>
    </xf>
    <xf numFmtId="0" fontId="0" fillId="2" borderId="0" xfId="0" applyFill="1" applyAlignment="1">
      <alignment horizontal="center" vertical="center" wrapText="1"/>
    </xf>
    <xf numFmtId="0" fontId="58" fillId="2" borderId="0" xfId="0" applyFont="1" applyFill="1" applyAlignment="1">
      <alignment vertical="center" wrapText="1"/>
    </xf>
    <xf numFmtId="0" fontId="62" fillId="2" borderId="0" xfId="0" applyFont="1" applyFill="1" applyAlignment="1">
      <alignment horizontal="justify" vertical="center"/>
    </xf>
    <xf numFmtId="0" fontId="70" fillId="2" borderId="17" xfId="0" applyFont="1" applyFill="1" applyBorder="1" applyAlignment="1">
      <alignment horizontal="center" vertical="center" wrapText="1"/>
    </xf>
    <xf numFmtId="0" fontId="62" fillId="2" borderId="33" xfId="0" applyFont="1" applyFill="1" applyBorder="1" applyAlignment="1">
      <alignment horizontal="center" vertical="center" wrapText="1"/>
    </xf>
    <xf numFmtId="0" fontId="62" fillId="2" borderId="8"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71" fillId="2" borderId="0" xfId="0" applyFont="1" applyFill="1" applyAlignment="1">
      <alignment horizontal="justify"/>
    </xf>
    <xf numFmtId="0" fontId="71" fillId="2" borderId="22" xfId="0" applyFont="1" applyFill="1" applyBorder="1" applyAlignment="1">
      <alignment horizontal="left" vertical="center" shrinkToFit="1"/>
    </xf>
    <xf numFmtId="0" fontId="71" fillId="2" borderId="13" xfId="0" applyFont="1" applyFill="1" applyBorder="1" applyAlignment="1">
      <alignment horizontal="left" vertical="center" wrapText="1"/>
    </xf>
    <xf numFmtId="0" fontId="58" fillId="2" borderId="0" xfId="0" applyFont="1" applyFill="1" applyAlignment="1">
      <alignment horizontal="left" vertical="center"/>
    </xf>
    <xf numFmtId="0" fontId="54" fillId="2" borderId="0" xfId="0" applyFont="1" applyFill="1" applyAlignment="1">
      <alignment horizontal="left" vertical="center"/>
    </xf>
    <xf numFmtId="0" fontId="1" fillId="2" borderId="0" xfId="0" applyFont="1" applyFill="1" applyAlignment="1">
      <alignment horizontal="center" vertical="center"/>
    </xf>
    <xf numFmtId="0" fontId="12" fillId="2" borderId="0" xfId="0" applyFont="1" applyFill="1"/>
    <xf numFmtId="0" fontId="14" fillId="2" borderId="0" xfId="0" applyFont="1" applyFill="1" applyAlignment="1">
      <alignment vertical="center"/>
    </xf>
    <xf numFmtId="0" fontId="12" fillId="2" borderId="33" xfId="0" applyFont="1" applyFill="1" applyBorder="1" applyAlignment="1">
      <alignment horizontal="center" vertical="center" shrinkToFi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left" vertical="center" wrapText="1"/>
    </xf>
    <xf numFmtId="0" fontId="12" fillId="2" borderId="8" xfId="0" applyFont="1" applyFill="1" applyBorder="1" applyAlignment="1">
      <alignment horizontal="center" vertical="center" shrinkToFit="1"/>
    </xf>
    <xf numFmtId="0" fontId="12" fillId="2" borderId="4" xfId="0" applyFont="1" applyFill="1" applyBorder="1" applyAlignment="1">
      <alignment horizontal="left" vertical="center" wrapText="1"/>
    </xf>
    <xf numFmtId="0" fontId="12" fillId="2" borderId="29" xfId="0" applyFont="1" applyFill="1" applyBorder="1" applyAlignment="1">
      <alignment horizontal="center" vertical="center" shrinkToFit="1"/>
    </xf>
    <xf numFmtId="0" fontId="12" fillId="2" borderId="54" xfId="0" applyFont="1" applyFill="1" applyBorder="1" applyAlignment="1">
      <alignment horizontal="left" vertical="center" wrapText="1"/>
    </xf>
    <xf numFmtId="0" fontId="12" fillId="2" borderId="16" xfId="0" applyFont="1" applyFill="1" applyBorder="1" applyAlignment="1">
      <alignment horizontal="center" vertical="center" shrinkToFit="1"/>
    </xf>
    <xf numFmtId="0" fontId="12" fillId="2" borderId="55" xfId="0" applyFont="1" applyFill="1" applyBorder="1" applyAlignment="1">
      <alignment horizontal="left" vertical="center" wrapText="1"/>
    </xf>
    <xf numFmtId="0" fontId="23" fillId="2" borderId="11" xfId="0" applyFont="1" applyFill="1" applyBorder="1" applyAlignment="1">
      <alignment horizontal="center" vertical="center" wrapText="1"/>
    </xf>
    <xf numFmtId="0" fontId="12" fillId="2" borderId="0" xfId="0" applyFont="1" applyFill="1" applyAlignment="1">
      <alignment horizontal="justify" vertical="center"/>
    </xf>
    <xf numFmtId="0" fontId="0" fillId="2" borderId="56" xfId="0" applyFill="1" applyBorder="1" applyAlignment="1">
      <alignment vertical="center" shrinkToFit="1"/>
    </xf>
    <xf numFmtId="0" fontId="72" fillId="2" borderId="0" xfId="0" applyFont="1" applyFill="1" applyAlignment="1">
      <alignment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shrinkToFit="1"/>
    </xf>
    <xf numFmtId="0" fontId="1" fillId="2" borderId="0" xfId="0" applyFont="1" applyFill="1" applyAlignment="1">
      <alignment horizontal="left"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shrinkToFit="1"/>
    </xf>
    <xf numFmtId="0" fontId="1" fillId="2" borderId="0" xfId="0" applyFont="1" applyFill="1"/>
    <xf numFmtId="0" fontId="12" fillId="2" borderId="1"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24" xfId="0" applyFont="1" applyFill="1" applyBorder="1" applyAlignment="1">
      <alignment horizontal="center" vertical="center" shrinkToFit="1"/>
    </xf>
    <xf numFmtId="0" fontId="12" fillId="2" borderId="57" xfId="0" applyFont="1" applyFill="1" applyBorder="1" applyAlignment="1">
      <alignment horizontal="center" vertical="center" shrinkToFit="1"/>
    </xf>
    <xf numFmtId="0" fontId="12" fillId="2" borderId="5" xfId="0" applyFont="1" applyFill="1" applyBorder="1" applyAlignment="1">
      <alignment horizontal="left" vertical="center" wrapText="1"/>
    </xf>
    <xf numFmtId="0" fontId="12" fillId="2" borderId="22" xfId="0" applyFont="1" applyFill="1" applyBorder="1" applyAlignment="1">
      <alignment horizontal="left" vertical="center" shrinkToFit="1"/>
    </xf>
    <xf numFmtId="0" fontId="12" fillId="2" borderId="8" xfId="0" applyFont="1" applyFill="1" applyBorder="1" applyAlignment="1">
      <alignment vertical="center" shrinkToFit="1"/>
    </xf>
    <xf numFmtId="0" fontId="12" fillId="2" borderId="1" xfId="0" applyFont="1" applyFill="1" applyBorder="1" applyAlignment="1">
      <alignment vertical="center" wrapText="1"/>
    </xf>
    <xf numFmtId="0" fontId="12" fillId="0" borderId="1" xfId="0" applyFont="1" applyBorder="1" applyAlignment="1">
      <alignment horizontal="left" vertical="center" wrapText="1"/>
    </xf>
    <xf numFmtId="0" fontId="0" fillId="2" borderId="1" xfId="0" applyFill="1" applyBorder="1" applyAlignment="1">
      <alignment vertical="center"/>
    </xf>
    <xf numFmtId="0" fontId="0" fillId="2" borderId="1" xfId="0" applyFill="1" applyBorder="1" applyAlignment="1">
      <alignment horizontal="center" vertical="center"/>
    </xf>
    <xf numFmtId="0" fontId="0" fillId="0" borderId="0" xfId="0" applyAlignment="1">
      <alignment horizontal="left" vertical="center"/>
    </xf>
    <xf numFmtId="0" fontId="59" fillId="2" borderId="14" xfId="0" applyFont="1" applyFill="1" applyBorder="1" applyAlignment="1">
      <alignment horizontal="center" vertical="center" wrapText="1"/>
    </xf>
    <xf numFmtId="0" fontId="59" fillId="2" borderId="59" xfId="0" applyFont="1" applyFill="1" applyBorder="1" applyAlignment="1">
      <alignment vertical="center" wrapText="1"/>
    </xf>
    <xf numFmtId="0" fontId="0" fillId="2" borderId="14" xfId="0" applyFill="1" applyBorder="1" applyAlignment="1">
      <alignment vertical="center" wrapText="1"/>
    </xf>
    <xf numFmtId="0" fontId="0" fillId="2" borderId="25" xfId="0"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7" xfId="0" applyFill="1" applyBorder="1"/>
    <xf numFmtId="0" fontId="0" fillId="0" borderId="9" xfId="0" applyBorder="1" applyAlignment="1">
      <alignment vertical="center"/>
    </xf>
    <xf numFmtId="0" fontId="73" fillId="2" borderId="33" xfId="0" applyFont="1" applyFill="1" applyBorder="1" applyAlignment="1">
      <alignment horizontal="center" vertical="center"/>
    </xf>
    <xf numFmtId="0" fontId="0" fillId="0" borderId="34" xfId="0" applyBorder="1" applyAlignment="1">
      <alignment horizontal="center" vertical="center"/>
    </xf>
    <xf numFmtId="0" fontId="73" fillId="2" borderId="8" xfId="0" applyFont="1" applyFill="1" applyBorder="1" applyAlignment="1">
      <alignment horizontal="left" vertical="center" wrapText="1"/>
    </xf>
    <xf numFmtId="0" fontId="73" fillId="2" borderId="10" xfId="0" applyFont="1" applyFill="1" applyBorder="1" applyAlignment="1">
      <alignment horizontal="left" vertical="center" wrapText="1"/>
    </xf>
    <xf numFmtId="0" fontId="0" fillId="0" borderId="32" xfId="0" applyBorder="1" applyAlignment="1">
      <alignment vertical="center"/>
    </xf>
    <xf numFmtId="0" fontId="41" fillId="0" borderId="0" xfId="0" applyFont="1" applyAlignment="1">
      <alignment vertical="center"/>
    </xf>
    <xf numFmtId="0" fontId="0" fillId="0" borderId="0" xfId="0" applyAlignment="1">
      <alignment horizontal="right" vertical="center"/>
    </xf>
    <xf numFmtId="0" fontId="43"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41" fillId="0" borderId="0" xfId="0" applyFont="1"/>
    <xf numFmtId="0" fontId="0" fillId="0" borderId="1" xfId="0" applyBorder="1" applyAlignment="1">
      <alignment vertical="center"/>
    </xf>
    <xf numFmtId="0" fontId="0" fillId="0" borderId="6" xfId="0" applyBorder="1" applyAlignment="1">
      <alignment horizontal="right" vertical="center"/>
    </xf>
    <xf numFmtId="0" fontId="0" fillId="0" borderId="13" xfId="0" applyBorder="1" applyAlignment="1">
      <alignment horizontal="left" vertical="center"/>
    </xf>
    <xf numFmtId="178" fontId="6" fillId="0" borderId="0" xfId="0" applyNumberFormat="1" applyFont="1" applyAlignment="1">
      <alignment horizontal="right" vertical="center"/>
    </xf>
    <xf numFmtId="0" fontId="0" fillId="2" borderId="0" xfId="0" applyFill="1" applyAlignment="1">
      <alignment horizontal="center" vertical="center" shrinkToFit="1"/>
    </xf>
    <xf numFmtId="0" fontId="0" fillId="2" borderId="4" xfId="0" applyFill="1" applyBorder="1" applyAlignment="1">
      <alignment vertical="center" shrinkToFit="1"/>
    </xf>
    <xf numFmtId="0" fontId="6" fillId="2" borderId="6" xfId="0" applyFont="1" applyFill="1" applyBorder="1" applyAlignment="1">
      <alignment vertical="center" shrinkToFit="1"/>
    </xf>
    <xf numFmtId="0" fontId="0" fillId="2" borderId="0" xfId="0" applyFill="1" applyAlignment="1">
      <alignment vertical="center" shrinkToFit="1"/>
    </xf>
    <xf numFmtId="0" fontId="6" fillId="2" borderId="31" xfId="5" applyFont="1" applyFill="1" applyBorder="1" applyAlignment="1">
      <alignment horizontal="left" vertical="center" shrinkToFit="1"/>
    </xf>
    <xf numFmtId="0" fontId="6" fillId="2" borderId="50" xfId="5" applyFont="1" applyFill="1" applyBorder="1" applyAlignment="1">
      <alignment horizontal="left" vertical="center" shrinkToFit="1"/>
    </xf>
    <xf numFmtId="0" fontId="6" fillId="2" borderId="64" xfId="5" applyFont="1" applyFill="1" applyBorder="1" applyAlignment="1">
      <alignment horizontal="left" vertical="center" shrinkToFit="1"/>
    </xf>
    <xf numFmtId="0" fontId="6" fillId="2" borderId="65" xfId="0" applyFont="1" applyFill="1" applyBorder="1" applyAlignment="1">
      <alignment vertical="center" shrinkToFit="1"/>
    </xf>
    <xf numFmtId="0" fontId="6" fillId="2" borderId="4" xfId="0" applyFont="1" applyFill="1" applyBorder="1" applyAlignment="1">
      <alignment vertical="center" shrinkToFit="1"/>
    </xf>
    <xf numFmtId="0" fontId="6" fillId="2" borderId="13" xfId="0" applyFont="1" applyFill="1" applyBorder="1" applyAlignment="1">
      <alignment vertical="center" shrinkToFit="1"/>
    </xf>
    <xf numFmtId="0" fontId="12" fillId="2" borderId="22" xfId="0" applyFont="1" applyFill="1" applyBorder="1" applyAlignment="1">
      <alignment horizontal="left" vertical="center" wrapText="1"/>
    </xf>
    <xf numFmtId="0" fontId="6" fillId="2" borderId="23" xfId="0" applyFont="1" applyFill="1" applyBorder="1" applyAlignment="1">
      <alignment vertical="center" shrinkToFit="1"/>
    </xf>
    <xf numFmtId="0" fontId="6" fillId="2" borderId="23" xfId="0" applyFont="1" applyFill="1" applyBorder="1" applyAlignment="1">
      <alignment vertical="center"/>
    </xf>
    <xf numFmtId="177" fontId="0" fillId="2" borderId="4" xfId="0" applyNumberFormat="1" applyFill="1" applyBorder="1" applyAlignment="1">
      <alignment vertical="center" shrinkToFit="1"/>
    </xf>
    <xf numFmtId="0" fontId="28" fillId="2" borderId="0" xfId="0" applyFont="1" applyFill="1" applyAlignment="1">
      <alignment horizontal="right" vertical="center"/>
    </xf>
    <xf numFmtId="0" fontId="1" fillId="0" borderId="0" xfId="6"/>
    <xf numFmtId="0" fontId="0" fillId="0" borderId="0" xfId="6" applyFont="1" applyAlignment="1">
      <alignment horizontal="right"/>
    </xf>
    <xf numFmtId="0" fontId="0" fillId="0" borderId="0" xfId="6" applyFont="1"/>
    <xf numFmtId="0" fontId="0" fillId="0" borderId="1" xfId="6" applyFont="1" applyBorder="1" applyAlignment="1">
      <alignment horizontal="center" vertical="center" wrapText="1"/>
    </xf>
    <xf numFmtId="0" fontId="0" fillId="0" borderId="3" xfId="6" applyFont="1" applyBorder="1" applyAlignment="1">
      <alignment horizontal="center" vertical="center"/>
    </xf>
    <xf numFmtId="0" fontId="1" fillId="0" borderId="0" xfId="6" applyAlignment="1">
      <alignment vertical="center"/>
    </xf>
    <xf numFmtId="0" fontId="0" fillId="0" borderId="1" xfId="7" applyFont="1" applyBorder="1" applyAlignment="1">
      <alignment horizontal="left" vertical="center" wrapText="1"/>
    </xf>
    <xf numFmtId="0" fontId="0" fillId="0" borderId="1" xfId="7" applyFont="1" applyBorder="1" applyAlignment="1">
      <alignment vertical="top" wrapText="1"/>
    </xf>
    <xf numFmtId="0" fontId="1" fillId="0" borderId="0" xfId="7"/>
    <xf numFmtId="0" fontId="1" fillId="0" borderId="0" xfId="7" applyAlignment="1">
      <alignment horizontal="left"/>
    </xf>
    <xf numFmtId="0" fontId="0" fillId="0" borderId="1" xfId="6" applyFont="1" applyBorder="1" applyAlignment="1">
      <alignment horizontal="left" vertical="center" wrapText="1"/>
    </xf>
    <xf numFmtId="0" fontId="1" fillId="0" borderId="0" xfId="6" applyAlignment="1">
      <alignment horizontal="left"/>
    </xf>
    <xf numFmtId="0" fontId="0" fillId="0" borderId="1" xfId="6" applyFont="1" applyBorder="1" applyAlignment="1">
      <alignment vertical="top" wrapText="1"/>
    </xf>
    <xf numFmtId="0" fontId="0" fillId="0" borderId="13" xfId="0" applyBorder="1" applyAlignment="1">
      <alignment vertical="center" shrinkToFit="1"/>
    </xf>
    <xf numFmtId="0" fontId="6" fillId="2" borderId="48" xfId="0" applyFont="1" applyFill="1" applyBorder="1" applyAlignment="1">
      <alignment vertical="center"/>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20" fontId="1" fillId="0" borderId="8" xfId="0" applyNumberFormat="1" applyFont="1" applyBorder="1" applyAlignment="1">
      <alignment horizontal="right" vertical="top"/>
    </xf>
    <xf numFmtId="20" fontId="1" fillId="0" borderId="1" xfId="0" applyNumberFormat="1" applyFont="1" applyBorder="1" applyAlignment="1">
      <alignment horizontal="right"/>
    </xf>
    <xf numFmtId="20" fontId="1" fillId="0" borderId="1" xfId="0" applyNumberFormat="1" applyFont="1" applyBorder="1" applyAlignment="1">
      <alignment horizontal="right" shrinkToFit="1"/>
    </xf>
    <xf numFmtId="0" fontId="71" fillId="0" borderId="3" xfId="0" applyFont="1" applyBorder="1" applyAlignment="1">
      <alignment vertical="center" wrapText="1" shrinkToFit="1"/>
    </xf>
    <xf numFmtId="0" fontId="60" fillId="2" borderId="24" xfId="0" applyFont="1" applyFill="1" applyBorder="1" applyAlignment="1">
      <alignment vertical="center" wrapText="1"/>
    </xf>
    <xf numFmtId="0" fontId="60" fillId="2" borderId="29" xfId="0" applyFont="1" applyFill="1" applyBorder="1" applyAlignment="1">
      <alignment vertical="center" wrapText="1"/>
    </xf>
    <xf numFmtId="0" fontId="71" fillId="0" borderId="4" xfId="0" applyFont="1" applyBorder="1" applyAlignment="1">
      <alignment horizontal="left" vertical="center" wrapText="1" shrinkToFit="1"/>
    </xf>
    <xf numFmtId="0" fontId="0" fillId="0" borderId="22" xfId="0" applyBorder="1" applyAlignment="1">
      <alignment vertical="center"/>
    </xf>
    <xf numFmtId="0" fontId="0" fillId="2" borderId="45" xfId="0" applyFill="1" applyBorder="1" applyAlignment="1">
      <alignment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0" xfId="6" applyFont="1" applyAlignment="1">
      <alignment horizontal="left"/>
    </xf>
    <xf numFmtId="0" fontId="59" fillId="2" borderId="0" xfId="0" applyFont="1" applyFill="1" applyAlignment="1">
      <alignment vertical="center" wrapText="1"/>
    </xf>
    <xf numFmtId="0" fontId="59" fillId="2" borderId="0" xfId="0" applyFont="1" applyFill="1" applyAlignment="1">
      <alignment vertical="center"/>
    </xf>
    <xf numFmtId="0" fontId="6" fillId="2" borderId="71" xfId="0" applyFont="1" applyFill="1" applyBorder="1" applyAlignment="1">
      <alignment vertical="center"/>
    </xf>
    <xf numFmtId="0" fontId="6" fillId="2" borderId="63" xfId="0" applyFont="1" applyFill="1" applyBorder="1" applyAlignment="1">
      <alignment vertical="center"/>
    </xf>
    <xf numFmtId="0" fontId="6" fillId="2" borderId="3" xfId="0" applyFont="1" applyFill="1" applyBorder="1" applyAlignment="1">
      <alignment vertical="center"/>
    </xf>
    <xf numFmtId="0" fontId="6" fillId="2" borderId="6" xfId="0" applyFont="1" applyFill="1" applyBorder="1" applyAlignment="1">
      <alignment vertical="center"/>
    </xf>
    <xf numFmtId="0" fontId="6" fillId="2" borderId="13" xfId="0" applyFont="1" applyFill="1" applyBorder="1" applyAlignment="1">
      <alignment vertical="center"/>
    </xf>
    <xf numFmtId="0" fontId="9" fillId="2" borderId="65" xfId="1" applyFill="1" applyBorder="1" applyAlignment="1" applyProtection="1">
      <alignment vertical="center" shrinkToFit="1"/>
    </xf>
    <xf numFmtId="0" fontId="6" fillId="0" borderId="63" xfId="0" applyFont="1" applyBorder="1" applyAlignment="1">
      <alignment horizontal="centerContinuous" vertical="center" wrapText="1" shrinkToFit="1"/>
    </xf>
    <xf numFmtId="0" fontId="6" fillId="0" borderId="67" xfId="0" applyFont="1" applyBorder="1" applyAlignment="1">
      <alignment horizontal="centerContinuous" vertical="center" wrapText="1" shrinkToFit="1"/>
    </xf>
    <xf numFmtId="0" fontId="6" fillId="0" borderId="3" xfId="0" applyFont="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12" fillId="0" borderId="56" xfId="0" applyFont="1" applyBorder="1" applyAlignment="1">
      <alignment vertical="center" wrapText="1" shrinkToFit="1"/>
    </xf>
    <xf numFmtId="0" fontId="0" fillId="0" borderId="35" xfId="0" applyBorder="1" applyAlignment="1">
      <alignment vertical="center" shrinkToFit="1"/>
    </xf>
    <xf numFmtId="0" fontId="0" fillId="0" borderId="40" xfId="0" applyBorder="1" applyAlignment="1">
      <alignment vertical="center" shrinkToFit="1"/>
    </xf>
    <xf numFmtId="0" fontId="12" fillId="0" borderId="35" xfId="0" applyFont="1" applyBorder="1" applyAlignment="1">
      <alignment horizontal="left" vertical="center" shrinkToFit="1"/>
    </xf>
    <xf numFmtId="0" fontId="12" fillId="2" borderId="88" xfId="0" applyFont="1" applyFill="1" applyBorder="1" applyAlignment="1">
      <alignment vertical="center"/>
    </xf>
    <xf numFmtId="0" fontId="12" fillId="2" borderId="18" xfId="0" applyFont="1" applyFill="1" applyBorder="1" applyAlignment="1">
      <alignment vertical="center"/>
    </xf>
    <xf numFmtId="0" fontId="12" fillId="2" borderId="19" xfId="0" applyFont="1" applyFill="1" applyBorder="1" applyAlignment="1">
      <alignment vertical="center"/>
    </xf>
    <xf numFmtId="0" fontId="12" fillId="2" borderId="76" xfId="0" applyFont="1" applyFill="1" applyBorder="1" applyAlignment="1">
      <alignment vertical="center"/>
    </xf>
    <xf numFmtId="0" fontId="12" fillId="2" borderId="0" xfId="0" applyFont="1" applyFill="1" applyAlignment="1">
      <alignment vertical="center"/>
    </xf>
    <xf numFmtId="0" fontId="12" fillId="2" borderId="43" xfId="0" applyFont="1" applyFill="1" applyBorder="1" applyAlignment="1">
      <alignment vertical="center"/>
    </xf>
    <xf numFmtId="0" fontId="12" fillId="2" borderId="60" xfId="0" applyFont="1" applyFill="1" applyBorder="1" applyAlignment="1">
      <alignment vertical="center"/>
    </xf>
    <xf numFmtId="0" fontId="12" fillId="2" borderId="48" xfId="0" applyFont="1" applyFill="1" applyBorder="1" applyAlignment="1">
      <alignment vertical="center"/>
    </xf>
    <xf numFmtId="0" fontId="12" fillId="2" borderId="11" xfId="0" applyFont="1" applyFill="1" applyBorder="1" applyAlignment="1">
      <alignment vertical="center"/>
    </xf>
    <xf numFmtId="0" fontId="23" fillId="0" borderId="36" xfId="0" applyFont="1" applyBorder="1" applyAlignment="1">
      <alignment horizontal="center" vertical="center" wrapText="1"/>
    </xf>
    <xf numFmtId="49" fontId="16" fillId="2" borderId="41" xfId="0" applyNumberFormat="1" applyFont="1" applyFill="1" applyBorder="1" applyAlignment="1">
      <alignment horizontal="left" vertical="center"/>
    </xf>
    <xf numFmtId="0" fontId="16" fillId="2" borderId="2" xfId="0" applyFont="1" applyFill="1" applyBorder="1" applyAlignment="1">
      <alignment horizontal="left" vertical="center" wrapText="1"/>
    </xf>
    <xf numFmtId="0" fontId="6" fillId="2" borderId="54" xfId="0" applyFont="1" applyFill="1" applyBorder="1" applyAlignment="1">
      <alignment horizontal="left" vertical="center"/>
    </xf>
    <xf numFmtId="0" fontId="12" fillId="2" borderId="37"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0" fillId="2" borderId="98" xfId="0"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0" fontId="23" fillId="0" borderId="32" xfId="0" applyFont="1" applyBorder="1" applyAlignment="1">
      <alignment horizontal="center" vertical="center" wrapText="1"/>
    </xf>
    <xf numFmtId="0" fontId="8" fillId="2" borderId="0" xfId="0" applyFont="1" applyFill="1" applyAlignment="1">
      <alignment vertical="top" wrapText="1"/>
    </xf>
    <xf numFmtId="38" fontId="91" fillId="3" borderId="0" xfId="2" applyFont="1" applyFill="1"/>
    <xf numFmtId="38" fontId="92" fillId="3" borderId="0" xfId="2" applyFont="1" applyFill="1" applyAlignment="1">
      <alignment horizontal="center"/>
    </xf>
    <xf numFmtId="0" fontId="0" fillId="3" borderId="0" xfId="0" applyFill="1"/>
    <xf numFmtId="38" fontId="1" fillId="3" borderId="0" xfId="2" applyFill="1" applyAlignment="1">
      <alignment horizontal="right"/>
    </xf>
    <xf numFmtId="38" fontId="14" fillId="3" borderId="0" xfId="2" applyFont="1" applyFill="1"/>
    <xf numFmtId="38" fontId="14" fillId="3" borderId="0" xfId="2" applyFont="1" applyFill="1" applyAlignment="1">
      <alignment horizontal="right"/>
    </xf>
    <xf numFmtId="0" fontId="0" fillId="3" borderId="12" xfId="0" applyFill="1" applyBorder="1" applyAlignment="1">
      <alignment horizontal="center" vertical="center"/>
    </xf>
    <xf numFmtId="0" fontId="0" fillId="3" borderId="26" xfId="0" applyFill="1" applyBorder="1" applyAlignment="1">
      <alignment horizontal="center" vertical="center"/>
    </xf>
    <xf numFmtId="38" fontId="1" fillId="3" borderId="26" xfId="2" applyFill="1" applyBorder="1" applyAlignment="1">
      <alignment horizontal="center" vertical="center"/>
    </xf>
    <xf numFmtId="0" fontId="0" fillId="3" borderId="28" xfId="0" applyFill="1" applyBorder="1" applyAlignment="1">
      <alignment horizontal="center" vertical="center"/>
    </xf>
    <xf numFmtId="38" fontId="94" fillId="3" borderId="2" xfId="2" applyFont="1" applyFill="1" applyBorder="1" applyAlignment="1">
      <alignment horizontal="left"/>
    </xf>
    <xf numFmtId="0" fontId="0" fillId="3" borderId="70" xfId="0" applyFill="1" applyBorder="1"/>
    <xf numFmtId="38" fontId="1" fillId="3" borderId="70" xfId="2" applyFill="1" applyBorder="1"/>
    <xf numFmtId="38" fontId="1" fillId="3" borderId="58" xfId="2" applyFill="1" applyBorder="1"/>
    <xf numFmtId="38" fontId="92" fillId="3" borderId="0" xfId="2" applyFont="1" applyFill="1"/>
    <xf numFmtId="38" fontId="93" fillId="3" borderId="0" xfId="2" applyFont="1" applyFill="1"/>
    <xf numFmtId="38" fontId="23" fillId="3" borderId="0" xfId="2" applyFont="1" applyFill="1" applyAlignment="1">
      <alignment horizontal="right"/>
    </xf>
    <xf numFmtId="0" fontId="0" fillId="3" borderId="20" xfId="0" applyFill="1" applyBorder="1"/>
    <xf numFmtId="38" fontId="1" fillId="3" borderId="58" xfId="2" applyFill="1" applyBorder="1" applyAlignment="1">
      <alignment horizontal="right"/>
    </xf>
    <xf numFmtId="38" fontId="14" fillId="3" borderId="0" xfId="2" applyFont="1" applyFill="1" applyAlignment="1">
      <alignment horizontal="left"/>
    </xf>
    <xf numFmtId="38" fontId="16" fillId="3" borderId="0" xfId="2" applyFont="1" applyFill="1"/>
    <xf numFmtId="38" fontId="95" fillId="3" borderId="2" xfId="2" applyFont="1" applyFill="1" applyBorder="1" applyAlignment="1">
      <alignment horizontal="right"/>
    </xf>
    <xf numFmtId="38" fontId="23" fillId="3" borderId="0" xfId="2" applyFont="1" applyFill="1"/>
    <xf numFmtId="38" fontId="93" fillId="3" borderId="0" xfId="2" applyFont="1" applyFill="1" applyAlignment="1">
      <alignment horizontal="left"/>
    </xf>
    <xf numFmtId="38" fontId="93" fillId="3" borderId="0" xfId="2" applyFont="1" applyFill="1" applyAlignment="1">
      <alignment horizontal="center"/>
    </xf>
    <xf numFmtId="0" fontId="6" fillId="3" borderId="70" xfId="0" applyFont="1" applyFill="1" applyBorder="1"/>
    <xf numFmtId="38" fontId="1" fillId="3" borderId="70" xfId="2" applyFill="1" applyBorder="1" applyAlignment="1">
      <alignment horizontal="right"/>
    </xf>
    <xf numFmtId="38" fontId="0" fillId="3" borderId="58" xfId="2" applyFont="1" applyFill="1" applyBorder="1"/>
    <xf numFmtId="38" fontId="14" fillId="3" borderId="1" xfId="2" applyFont="1" applyFill="1" applyBorder="1" applyAlignment="1">
      <alignment horizontal="center" vertical="center"/>
    </xf>
    <xf numFmtId="0" fontId="0" fillId="3" borderId="57" xfId="0" applyFill="1" applyBorder="1"/>
    <xf numFmtId="0" fontId="1" fillId="3" borderId="103" xfId="0" applyFont="1" applyFill="1" applyBorder="1"/>
    <xf numFmtId="0" fontId="1" fillId="3" borderId="103" xfId="0" applyFont="1" applyFill="1" applyBorder="1" applyAlignment="1">
      <alignment horizontal="center"/>
    </xf>
    <xf numFmtId="38" fontId="1" fillId="3" borderId="103" xfId="2" applyFill="1" applyBorder="1" applyAlignment="1">
      <alignment horizontal="right"/>
    </xf>
    <xf numFmtId="0" fontId="6" fillId="3" borderId="30" xfId="0" applyFont="1" applyFill="1" applyBorder="1"/>
    <xf numFmtId="38" fontId="14" fillId="3" borderId="0" xfId="2" applyFont="1" applyFill="1" applyAlignment="1">
      <alignment horizontal="center"/>
    </xf>
    <xf numFmtId="38" fontId="14" fillId="3" borderId="5" xfId="2" applyFont="1" applyFill="1" applyBorder="1"/>
    <xf numFmtId="56" fontId="0" fillId="3" borderId="20" xfId="0" applyNumberFormat="1" applyFill="1" applyBorder="1"/>
    <xf numFmtId="38" fontId="0" fillId="3" borderId="70" xfId="2" applyFont="1" applyFill="1" applyBorder="1"/>
    <xf numFmtId="0" fontId="6" fillId="3" borderId="36" xfId="0" applyFont="1" applyFill="1" applyBorder="1"/>
    <xf numFmtId="38" fontId="14" fillId="3" borderId="22" xfId="2" applyFont="1" applyFill="1" applyBorder="1"/>
    <xf numFmtId="0" fontId="1" fillId="3" borderId="70" xfId="0" applyFont="1" applyFill="1" applyBorder="1"/>
    <xf numFmtId="0" fontId="6" fillId="3" borderId="58" xfId="0" applyFont="1" applyFill="1" applyBorder="1"/>
    <xf numFmtId="38" fontId="13" fillId="3" borderId="15" xfId="2" applyFont="1" applyFill="1" applyBorder="1" applyAlignment="1">
      <alignment horizontal="center" vertical="center"/>
    </xf>
    <xf numFmtId="0" fontId="0" fillId="3" borderId="21" xfId="0" applyFill="1" applyBorder="1"/>
    <xf numFmtId="0" fontId="0" fillId="3" borderId="22" xfId="0" applyFill="1" applyBorder="1"/>
    <xf numFmtId="0" fontId="0" fillId="3" borderId="103" xfId="0" applyFill="1" applyBorder="1"/>
    <xf numFmtId="0" fontId="0" fillId="3" borderId="103" xfId="0" applyFill="1" applyBorder="1" applyAlignment="1">
      <alignment horizontal="center"/>
    </xf>
    <xf numFmtId="38" fontId="14" fillId="3" borderId="23" xfId="2" applyFont="1" applyFill="1" applyBorder="1" applyAlignment="1">
      <alignment horizontal="left" vertical="center"/>
    </xf>
    <xf numFmtId="38" fontId="14" fillId="3" borderId="6" xfId="2" applyFont="1" applyFill="1" applyBorder="1" applyAlignment="1">
      <alignment horizontal="left" vertical="center"/>
    </xf>
    <xf numFmtId="38" fontId="14" fillId="3" borderId="4" xfId="2" applyFont="1" applyFill="1" applyBorder="1" applyAlignment="1">
      <alignment horizontal="left" vertical="center"/>
    </xf>
    <xf numFmtId="182" fontId="14" fillId="3" borderId="1" xfId="2" applyNumberFormat="1" applyFont="1" applyFill="1" applyBorder="1" applyAlignment="1">
      <alignment vertical="center"/>
    </xf>
    <xf numFmtId="38" fontId="14" fillId="3" borderId="1" xfId="2" applyFont="1" applyFill="1" applyBorder="1" applyAlignment="1">
      <alignment vertical="center"/>
    </xf>
    <xf numFmtId="182" fontId="14" fillId="3" borderId="3" xfId="2" applyNumberFormat="1" applyFont="1" applyFill="1" applyBorder="1" applyAlignment="1">
      <alignment vertical="center"/>
    </xf>
    <xf numFmtId="38" fontId="16" fillId="3" borderId="6" xfId="2" applyFont="1" applyFill="1" applyBorder="1" applyAlignment="1">
      <alignment vertical="center"/>
    </xf>
    <xf numFmtId="38" fontId="14" fillId="3" borderId="13" xfId="2" applyFont="1" applyFill="1" applyBorder="1" applyAlignment="1">
      <alignment vertical="center"/>
    </xf>
    <xf numFmtId="56" fontId="0" fillId="3" borderId="31" xfId="0" applyNumberFormat="1" applyFill="1" applyBorder="1"/>
    <xf numFmtId="38" fontId="14" fillId="3" borderId="23" xfId="2" applyFont="1" applyFill="1" applyBorder="1" applyAlignment="1">
      <alignment horizontal="right" vertical="center"/>
    </xf>
    <xf numFmtId="38" fontId="14" fillId="3" borderId="3" xfId="2" applyFont="1" applyFill="1" applyBorder="1" applyAlignment="1">
      <alignment horizontal="right" vertical="center"/>
    </xf>
    <xf numFmtId="38" fontId="14" fillId="3" borderId="6" xfId="2" applyFont="1" applyFill="1" applyBorder="1" applyAlignment="1">
      <alignment horizontal="right" vertical="center"/>
    </xf>
    <xf numFmtId="38" fontId="14" fillId="3" borderId="4" xfId="2" applyFont="1" applyFill="1" applyBorder="1" applyAlignment="1">
      <alignment horizontal="right" vertical="center"/>
    </xf>
    <xf numFmtId="0" fontId="6" fillId="3" borderId="58" xfId="0" applyFont="1" applyFill="1" applyBorder="1" applyAlignment="1">
      <alignment horizontal="left" wrapText="1"/>
    </xf>
    <xf numFmtId="182" fontId="14" fillId="3" borderId="6" xfId="2" applyNumberFormat="1" applyFont="1" applyFill="1" applyBorder="1" applyAlignment="1">
      <alignment horizontal="right" vertical="center"/>
    </xf>
    <xf numFmtId="38" fontId="14" fillId="3" borderId="31" xfId="2" applyFont="1" applyFill="1" applyBorder="1" applyAlignment="1">
      <alignment horizontal="left" vertical="center"/>
    </xf>
    <xf numFmtId="182" fontId="14" fillId="3" borderId="50" xfId="2" applyNumberFormat="1" applyFont="1" applyFill="1" applyBorder="1" applyAlignment="1">
      <alignment horizontal="right" vertical="center"/>
    </xf>
    <xf numFmtId="38" fontId="14" fillId="3" borderId="64" xfId="2" applyFont="1" applyFill="1" applyBorder="1" applyAlignment="1">
      <alignment horizontal="left" vertical="center"/>
    </xf>
    <xf numFmtId="9" fontId="14" fillId="3" borderId="1" xfId="8" applyFont="1" applyFill="1" applyBorder="1" applyAlignment="1">
      <alignment vertical="center"/>
    </xf>
    <xf numFmtId="38" fontId="14" fillId="3" borderId="0" xfId="2" applyFont="1" applyFill="1" applyAlignment="1">
      <alignment vertical="center"/>
    </xf>
    <xf numFmtId="38" fontId="14" fillId="3" borderId="5" xfId="2" applyFont="1" applyFill="1" applyBorder="1" applyAlignment="1">
      <alignment vertical="center"/>
    </xf>
    <xf numFmtId="38" fontId="14" fillId="3" borderId="111" xfId="2" applyFont="1" applyFill="1" applyBorder="1" applyAlignment="1">
      <alignment vertical="center"/>
    </xf>
    <xf numFmtId="38" fontId="14" fillId="3" borderId="113" xfId="2" applyFont="1" applyFill="1" applyBorder="1" applyAlignment="1">
      <alignment vertical="center"/>
    </xf>
    <xf numFmtId="38" fontId="14" fillId="3" borderId="114" xfId="2" applyFont="1" applyFill="1" applyBorder="1" applyAlignment="1">
      <alignment vertical="center"/>
    </xf>
    <xf numFmtId="38" fontId="14" fillId="3" borderId="115" xfId="2" applyFont="1" applyFill="1" applyBorder="1" applyAlignment="1">
      <alignment vertical="center"/>
    </xf>
    <xf numFmtId="10" fontId="14" fillId="3" borderId="70" xfId="8" applyNumberFormat="1" applyFont="1" applyFill="1" applyBorder="1" applyAlignment="1">
      <alignment vertical="center"/>
    </xf>
    <xf numFmtId="38" fontId="14" fillId="3" borderId="70" xfId="2" applyFont="1" applyFill="1" applyBorder="1" applyAlignment="1">
      <alignment vertical="center"/>
    </xf>
    <xf numFmtId="0" fontId="0" fillId="3" borderId="70" xfId="0" applyFill="1" applyBorder="1" applyAlignment="1">
      <alignment horizontal="center"/>
    </xf>
    <xf numFmtId="38" fontId="14" fillId="3" borderId="7" xfId="2" applyFont="1" applyFill="1" applyBorder="1" applyAlignment="1">
      <alignment horizontal="right" vertical="center"/>
    </xf>
    <xf numFmtId="38" fontId="14" fillId="3" borderId="63" xfId="2" applyFont="1" applyFill="1" applyBorder="1" applyAlignment="1">
      <alignment horizontal="center" vertical="center"/>
    </xf>
    <xf numFmtId="38" fontId="14" fillId="3" borderId="63" xfId="2" applyFont="1" applyFill="1" applyBorder="1" applyAlignment="1">
      <alignment horizontal="right" vertical="center"/>
    </xf>
    <xf numFmtId="38" fontId="14" fillId="3" borderId="63" xfId="2" applyFont="1" applyFill="1" applyBorder="1" applyAlignment="1">
      <alignment vertical="center"/>
    </xf>
    <xf numFmtId="38" fontId="14" fillId="3" borderId="52" xfId="2" applyFont="1" applyFill="1" applyBorder="1" applyAlignment="1">
      <alignment vertical="center"/>
    </xf>
    <xf numFmtId="38" fontId="14" fillId="3" borderId="20" xfId="2" applyFont="1" applyFill="1" applyBorder="1" applyAlignment="1">
      <alignment vertical="center"/>
    </xf>
    <xf numFmtId="38" fontId="14" fillId="3" borderId="43" xfId="2" applyFont="1" applyFill="1" applyBorder="1"/>
    <xf numFmtId="38" fontId="14" fillId="3" borderId="21" xfId="2" applyFont="1" applyFill="1" applyBorder="1"/>
    <xf numFmtId="38" fontId="14" fillId="3" borderId="2" xfId="2" applyFont="1" applyFill="1" applyBorder="1"/>
    <xf numFmtId="38" fontId="14" fillId="3" borderId="42" xfId="2" applyFont="1" applyFill="1" applyBorder="1"/>
    <xf numFmtId="38" fontId="14" fillId="3" borderId="20" xfId="2" applyFont="1" applyFill="1" applyBorder="1"/>
    <xf numFmtId="38" fontId="14" fillId="3" borderId="50" xfId="2" applyFont="1" applyFill="1" applyBorder="1"/>
    <xf numFmtId="38" fontId="14" fillId="3" borderId="78" xfId="2" applyFont="1" applyFill="1" applyBorder="1"/>
    <xf numFmtId="38" fontId="14" fillId="3" borderId="37" xfId="2" applyFont="1" applyFill="1" applyBorder="1"/>
    <xf numFmtId="38" fontId="14" fillId="3" borderId="48" xfId="2" applyFont="1" applyFill="1" applyBorder="1"/>
    <xf numFmtId="38" fontId="14" fillId="3" borderId="11" xfId="2" applyFont="1" applyFill="1" applyBorder="1"/>
    <xf numFmtId="0" fontId="0" fillId="3" borderId="123" xfId="0" applyFill="1" applyBorder="1"/>
    <xf numFmtId="0" fontId="0" fillId="3" borderId="123" xfId="0" applyFill="1" applyBorder="1" applyAlignment="1">
      <alignment horizontal="center"/>
    </xf>
    <xf numFmtId="38" fontId="1" fillId="3" borderId="123" xfId="2" applyFill="1" applyBorder="1" applyAlignment="1">
      <alignment horizontal="right"/>
    </xf>
    <xf numFmtId="0" fontId="0" fillId="3" borderId="110" xfId="0" applyFill="1" applyBorder="1"/>
    <xf numFmtId="0" fontId="0" fillId="3" borderId="111" xfId="0" applyFill="1" applyBorder="1"/>
    <xf numFmtId="38" fontId="1" fillId="3" borderId="113" xfId="2" applyFill="1" applyBorder="1" applyAlignment="1">
      <alignment horizontal="right"/>
    </xf>
    <xf numFmtId="0" fontId="0" fillId="3" borderId="115" xfId="0" applyFill="1" applyBorder="1"/>
    <xf numFmtId="31" fontId="0" fillId="3" borderId="20" xfId="0" applyNumberFormat="1" applyFill="1" applyBorder="1" applyAlignment="1">
      <alignment shrinkToFit="1"/>
    </xf>
    <xf numFmtId="38" fontId="14" fillId="3" borderId="70" xfId="2" applyFont="1" applyFill="1" applyBorder="1"/>
    <xf numFmtId="38" fontId="0" fillId="3" borderId="0" xfId="2" applyFont="1" applyFill="1" applyAlignment="1">
      <alignment horizontal="right"/>
    </xf>
    <xf numFmtId="38" fontId="96" fillId="3" borderId="0" xfId="2" applyFont="1" applyFill="1"/>
    <xf numFmtId="0" fontId="6" fillId="2" borderId="63" xfId="0" applyFont="1" applyFill="1" applyBorder="1" applyAlignment="1">
      <alignment horizontal="center" vertical="center"/>
    </xf>
    <xf numFmtId="0" fontId="6" fillId="2" borderId="52" xfId="0" applyFont="1" applyFill="1" applyBorder="1" applyAlignment="1">
      <alignment horizontal="left" vertical="center" shrinkToFit="1"/>
    </xf>
    <xf numFmtId="0" fontId="6" fillId="2" borderId="3" xfId="0" applyFont="1" applyFill="1" applyBorder="1" applyAlignment="1">
      <alignment horizontal="right" vertical="center" shrinkToFit="1"/>
    </xf>
    <xf numFmtId="0" fontId="6" fillId="2" borderId="31" xfId="5" applyFont="1" applyFill="1" applyBorder="1" applyAlignment="1">
      <alignment horizontal="left" vertical="center"/>
    </xf>
    <xf numFmtId="49" fontId="6" fillId="0" borderId="63" xfId="0" applyNumberFormat="1" applyFont="1" applyBorder="1" applyAlignment="1">
      <alignment vertical="center" wrapText="1" shrinkToFit="1"/>
    </xf>
    <xf numFmtId="49" fontId="6" fillId="0" borderId="67" xfId="0" applyNumberFormat="1" applyFont="1" applyBorder="1" applyAlignment="1">
      <alignment vertical="center" wrapText="1" shrinkToFit="1"/>
    </xf>
    <xf numFmtId="0" fontId="58" fillId="2" borderId="6" xfId="0" applyFont="1" applyFill="1" applyBorder="1" applyAlignment="1">
      <alignment vertical="center"/>
    </xf>
    <xf numFmtId="0" fontId="58" fillId="2" borderId="13" xfId="0" applyFont="1" applyFill="1" applyBorder="1" applyAlignment="1">
      <alignment vertical="center"/>
    </xf>
    <xf numFmtId="0" fontId="6" fillId="2" borderId="65" xfId="0" applyFont="1" applyFill="1" applyBorder="1" applyAlignment="1">
      <alignment vertical="center"/>
    </xf>
    <xf numFmtId="0" fontId="62" fillId="2" borderId="2" xfId="0" applyFont="1" applyFill="1" applyBorder="1"/>
    <xf numFmtId="0" fontId="0" fillId="0" borderId="0" xfId="0" applyAlignment="1">
      <alignment wrapText="1"/>
    </xf>
    <xf numFmtId="0" fontId="71" fillId="2" borderId="50" xfId="0" applyFont="1" applyFill="1" applyBorder="1" applyAlignment="1">
      <alignment horizontal="center" vertical="center" wrapText="1"/>
    </xf>
    <xf numFmtId="0" fontId="71" fillId="2" borderId="50" xfId="0" applyFont="1" applyFill="1" applyBorder="1" applyAlignment="1">
      <alignment horizontal="center" vertical="center"/>
    </xf>
    <xf numFmtId="0" fontId="71" fillId="2" borderId="78" xfId="0" applyFont="1" applyFill="1" applyBorder="1" applyAlignment="1">
      <alignment horizontal="left" vertical="center" wrapText="1"/>
    </xf>
    <xf numFmtId="0" fontId="12" fillId="2" borderId="71" xfId="0" applyFont="1" applyFill="1" applyBorder="1" applyAlignment="1">
      <alignment horizontal="center" vertical="center" wrapText="1" shrinkToFit="1"/>
    </xf>
    <xf numFmtId="0" fontId="14" fillId="2" borderId="63" xfId="0" applyFont="1" applyFill="1" applyBorder="1" applyAlignment="1">
      <alignment horizontal="left" vertical="center" shrinkToFit="1"/>
    </xf>
    <xf numFmtId="0" fontId="12" fillId="2" borderId="63" xfId="0" applyFont="1" applyFill="1" applyBorder="1" applyAlignment="1">
      <alignment horizontal="center" vertical="center" shrinkToFit="1"/>
    </xf>
    <xf numFmtId="0" fontId="12" fillId="2" borderId="49" xfId="0" applyFont="1" applyFill="1" applyBorder="1" applyAlignment="1">
      <alignment horizontal="center" vertical="center" wrapText="1" shrinkToFit="1"/>
    </xf>
    <xf numFmtId="0" fontId="14" fillId="2" borderId="67" xfId="0" applyFont="1" applyFill="1" applyBorder="1" applyAlignment="1">
      <alignment horizontal="left" vertical="center" shrinkToFit="1"/>
    </xf>
    <xf numFmtId="0" fontId="12" fillId="2" borderId="67" xfId="0" applyFont="1" applyFill="1" applyBorder="1" applyAlignment="1">
      <alignment horizontal="center" vertical="center" shrinkToFit="1"/>
    </xf>
    <xf numFmtId="0" fontId="12" fillId="2" borderId="67" xfId="0" applyFont="1" applyFill="1" applyBorder="1" applyAlignment="1">
      <alignment vertical="center" shrinkToFit="1"/>
    </xf>
    <xf numFmtId="0" fontId="12" fillId="2" borderId="69" xfId="0" applyFont="1" applyFill="1" applyBorder="1" applyAlignment="1">
      <alignment vertical="center" shrinkToFit="1"/>
    </xf>
    <xf numFmtId="0" fontId="0" fillId="0" borderId="56" xfId="0" applyBorder="1" applyAlignment="1">
      <alignment vertical="center" shrinkToFit="1"/>
    </xf>
    <xf numFmtId="184" fontId="6" fillId="2" borderId="34" xfId="0" applyNumberFormat="1" applyFont="1" applyFill="1" applyBorder="1" applyAlignment="1">
      <alignment horizontal="center" vertical="center" shrinkToFit="1"/>
    </xf>
    <xf numFmtId="0" fontId="6" fillId="0" borderId="3" xfId="0" applyFont="1" applyBorder="1" applyAlignment="1">
      <alignment horizontal="centerContinuous" vertical="center" shrinkToFit="1"/>
    </xf>
    <xf numFmtId="0" fontId="6" fillId="0" borderId="6" xfId="0" applyFont="1" applyBorder="1" applyAlignment="1">
      <alignment horizontal="centerContinuous" vertical="center" shrinkToFit="1"/>
    </xf>
    <xf numFmtId="0" fontId="6" fillId="0" borderId="6" xfId="0" applyFont="1" applyBorder="1" applyAlignment="1">
      <alignment vertical="center" shrinkToFit="1"/>
    </xf>
    <xf numFmtId="0" fontId="6" fillId="2" borderId="6" xfId="0" applyFont="1" applyFill="1" applyBorder="1" applyAlignment="1">
      <alignment horizontal="center" vertical="center" shrinkToFit="1"/>
    </xf>
    <xf numFmtId="0" fontId="6" fillId="0" borderId="49" xfId="0" applyFont="1" applyBorder="1" applyAlignment="1">
      <alignment horizontal="centerContinuous" vertical="center" shrinkToFit="1"/>
    </xf>
    <xf numFmtId="0" fontId="6" fillId="0" borderId="67" xfId="0" applyFont="1" applyBorder="1" applyAlignment="1">
      <alignment horizontal="centerContinuous" vertical="center" shrinkToFit="1"/>
    </xf>
    <xf numFmtId="0" fontId="6" fillId="0" borderId="67" xfId="0" applyFont="1" applyBorder="1" applyAlignment="1">
      <alignment vertical="center" shrinkToFit="1"/>
    </xf>
    <xf numFmtId="0" fontId="6" fillId="2" borderId="67" xfId="0" applyFont="1" applyFill="1" applyBorder="1" applyAlignment="1">
      <alignment horizontal="center" vertical="center" shrinkToFit="1"/>
    </xf>
    <xf numFmtId="0" fontId="6" fillId="2" borderId="69" xfId="0" applyFont="1" applyFill="1" applyBorder="1" applyAlignment="1">
      <alignment horizontal="center" vertical="center" shrinkToFit="1"/>
    </xf>
    <xf numFmtId="0" fontId="0" fillId="0" borderId="67" xfId="0" applyBorder="1" applyAlignment="1">
      <alignment horizontal="right" vertical="center"/>
    </xf>
    <xf numFmtId="0" fontId="0" fillId="0" borderId="69" xfId="0" applyBorder="1" applyAlignment="1">
      <alignment horizontal="left" vertical="center"/>
    </xf>
    <xf numFmtId="185" fontId="6" fillId="2" borderId="102" xfId="0" applyNumberFormat="1" applyFont="1" applyFill="1" applyBorder="1" applyAlignment="1">
      <alignment horizontal="center" vertical="center" wrapText="1"/>
    </xf>
    <xf numFmtId="185" fontId="6" fillId="2" borderId="101" xfId="0" applyNumberFormat="1" applyFont="1" applyFill="1" applyBorder="1" applyAlignment="1">
      <alignment horizontal="center" vertical="center" wrapText="1"/>
    </xf>
    <xf numFmtId="186" fontId="6" fillId="2" borderId="3" xfId="0" applyNumberFormat="1" applyFont="1" applyFill="1" applyBorder="1" applyAlignment="1">
      <alignment vertical="center" shrinkToFit="1"/>
    </xf>
    <xf numFmtId="185" fontId="0" fillId="2" borderId="69" xfId="0" applyNumberFormat="1" applyFill="1" applyBorder="1" applyAlignment="1">
      <alignment vertical="center" shrinkToFit="1"/>
    </xf>
    <xf numFmtId="186" fontId="0" fillId="2" borderId="67" xfId="0" applyNumberFormat="1" applyFill="1" applyBorder="1" applyAlignment="1">
      <alignment vertical="center" shrinkToFit="1"/>
    </xf>
    <xf numFmtId="0" fontId="0" fillId="2" borderId="13" xfId="0" applyFill="1" applyBorder="1" applyAlignment="1">
      <alignment vertical="center" shrinkToFit="1"/>
    </xf>
    <xf numFmtId="0" fontId="0" fillId="2" borderId="6" xfId="0" applyFill="1" applyBorder="1" applyAlignment="1">
      <alignment horizontal="center" vertical="center" shrinkToFit="1"/>
    </xf>
    <xf numFmtId="31" fontId="58" fillId="2" borderId="2" xfId="0" applyNumberFormat="1" applyFont="1" applyFill="1" applyBorder="1"/>
    <xf numFmtId="185" fontId="0" fillId="2" borderId="36" xfId="0" applyNumberFormat="1" applyFill="1" applyBorder="1" applyAlignment="1">
      <alignment horizontal="left" vertical="center"/>
    </xf>
    <xf numFmtId="0" fontId="0" fillId="2" borderId="30" xfId="0" applyFill="1" applyBorder="1" applyAlignment="1">
      <alignment vertical="center"/>
    </xf>
    <xf numFmtId="185" fontId="71" fillId="2" borderId="42" xfId="0" applyNumberFormat="1" applyFont="1" applyFill="1" applyBorder="1" applyAlignment="1">
      <alignment horizontal="center" vertical="center" shrinkToFit="1"/>
    </xf>
    <xf numFmtId="0" fontId="58" fillId="2" borderId="3" xfId="0" applyFont="1" applyFill="1" applyBorder="1" applyAlignment="1">
      <alignment vertical="center" wrapText="1"/>
    </xf>
    <xf numFmtId="0" fontId="58" fillId="2" borderId="6" xfId="0" applyFont="1" applyFill="1" applyBorder="1" applyAlignment="1">
      <alignment vertical="center" wrapText="1"/>
    </xf>
    <xf numFmtId="0" fontId="0" fillId="2" borderId="19" xfId="0" applyFill="1" applyBorder="1" applyAlignment="1">
      <alignment wrapText="1"/>
    </xf>
    <xf numFmtId="10" fontId="6" fillId="2" borderId="6" xfId="9" applyNumberFormat="1" applyFont="1" applyFill="1" applyBorder="1" applyAlignment="1">
      <alignment vertical="center" shrinkToFit="1"/>
    </xf>
    <xf numFmtId="185" fontId="62" fillId="2" borderId="22" xfId="0" applyNumberFormat="1" applyFont="1" applyFill="1" applyBorder="1" applyAlignment="1">
      <alignment horizontal="left" vertical="center" shrinkToFit="1"/>
    </xf>
    <xf numFmtId="49" fontId="62" fillId="2" borderId="12" xfId="0" applyNumberFormat="1" applyFont="1" applyFill="1" applyBorder="1" applyAlignment="1">
      <alignment horizontal="left" vertical="center"/>
    </xf>
    <xf numFmtId="0" fontId="63" fillId="2" borderId="35" xfId="0" applyFont="1" applyFill="1" applyBorder="1" applyAlignment="1">
      <alignment horizontal="left" vertical="center"/>
    </xf>
    <xf numFmtId="0" fontId="63" fillId="2" borderId="40" xfId="0" applyFont="1" applyFill="1" applyBorder="1" applyAlignment="1">
      <alignment horizontal="left" vertical="center"/>
    </xf>
    <xf numFmtId="0" fontId="0" fillId="0" borderId="3" xfId="0" applyBorder="1"/>
    <xf numFmtId="0" fontId="0" fillId="0" borderId="6" xfId="0" applyBorder="1"/>
    <xf numFmtId="0" fontId="0" fillId="0" borderId="4" xfId="0" applyBorder="1"/>
    <xf numFmtId="0" fontId="0" fillId="0" borderId="76" xfId="0" applyBorder="1"/>
    <xf numFmtId="0" fontId="0" fillId="0" borderId="0" xfId="0" applyBorder="1"/>
    <xf numFmtId="0" fontId="0" fillId="0" borderId="53" xfId="0" applyBorder="1"/>
    <xf numFmtId="0" fontId="0" fillId="0" borderId="41" xfId="0" applyBorder="1"/>
    <xf numFmtId="0" fontId="0" fillId="0" borderId="2" xfId="0" applyBorder="1"/>
    <xf numFmtId="0" fontId="0" fillId="0" borderId="54" xfId="0" applyBorder="1"/>
    <xf numFmtId="0" fontId="0" fillId="0" borderId="0" xfId="0" applyAlignment="1">
      <alignment horizontal="center"/>
    </xf>
    <xf numFmtId="0" fontId="0" fillId="0" borderId="3" xfId="0" applyBorder="1" applyAlignment="1">
      <alignment horizontal="centerContinuous"/>
    </xf>
    <xf numFmtId="0" fontId="0" fillId="0" borderId="6" xfId="0" applyBorder="1" applyAlignment="1">
      <alignment horizontal="centerContinuous"/>
    </xf>
    <xf numFmtId="0" fontId="0" fillId="0" borderId="4" xfId="0" applyBorder="1" applyAlignment="1">
      <alignment horizontal="center"/>
    </xf>
    <xf numFmtId="0" fontId="0" fillId="0" borderId="77" xfId="0" applyBorder="1"/>
    <xf numFmtId="0" fontId="0" fillId="0" borderId="50" xfId="0" applyBorder="1"/>
    <xf numFmtId="0" fontId="0" fillId="0" borderId="64" xfId="0" applyBorder="1"/>
    <xf numFmtId="0" fontId="0" fillId="0" borderId="53" xfId="0" applyBorder="1" applyAlignment="1">
      <alignment horizontal="center"/>
    </xf>
    <xf numFmtId="0" fontId="0" fillId="0" borderId="54" xfId="0" applyBorder="1" applyAlignment="1">
      <alignment horizontal="center"/>
    </xf>
    <xf numFmtId="0" fontId="5" fillId="0" borderId="0" xfId="0" applyFont="1"/>
    <xf numFmtId="0" fontId="60" fillId="2" borderId="10" xfId="0" applyFont="1" applyFill="1" applyBorder="1" applyAlignment="1">
      <alignment horizontal="left" vertical="center" wrapText="1"/>
    </xf>
    <xf numFmtId="49" fontId="74" fillId="2" borderId="49" xfId="0" applyNumberFormat="1" applyFont="1" applyFill="1" applyBorder="1" applyAlignment="1">
      <alignment horizontal="left" vertical="center"/>
    </xf>
    <xf numFmtId="0" fontId="0" fillId="2" borderId="67" xfId="0" applyFill="1" applyBorder="1" applyAlignment="1">
      <alignment horizontal="left" vertical="center" wrapText="1"/>
    </xf>
    <xf numFmtId="0" fontId="58" fillId="2" borderId="67" xfId="0" applyFont="1" applyFill="1" applyBorder="1" applyAlignment="1">
      <alignment horizontal="right" vertical="center" wrapText="1"/>
    </xf>
    <xf numFmtId="0" fontId="58" fillId="2" borderId="69" xfId="0" applyFont="1" applyFill="1" applyBorder="1" applyAlignment="1">
      <alignment horizontal="left" vertical="center" wrapText="1"/>
    </xf>
    <xf numFmtId="0" fontId="73" fillId="4" borderId="8" xfId="0" applyFont="1" applyFill="1" applyBorder="1" applyAlignment="1">
      <alignment horizontal="left" vertical="center" wrapText="1"/>
    </xf>
    <xf numFmtId="0" fontId="0" fillId="4" borderId="9" xfId="0" applyFill="1" applyBorder="1" applyAlignment="1">
      <alignment vertical="center"/>
    </xf>
    <xf numFmtId="0" fontId="0" fillId="0" borderId="0" xfId="0" applyAlignment="1">
      <alignment horizontal="left" vertical="top" wrapText="1"/>
    </xf>
    <xf numFmtId="0" fontId="41" fillId="0" borderId="0" xfId="0" applyFont="1" applyAlignment="1">
      <alignment vertical="top" wrapText="1"/>
    </xf>
    <xf numFmtId="0" fontId="18" fillId="0" borderId="0" xfId="0" applyFont="1" applyAlignment="1">
      <alignment horizontal="left" vertical="top" wrapText="1"/>
    </xf>
    <xf numFmtId="0" fontId="41" fillId="0" borderId="0" xfId="0" applyFont="1" applyAlignment="1">
      <alignment vertical="top"/>
    </xf>
    <xf numFmtId="0" fontId="45" fillId="0" borderId="0" xfId="0" applyFont="1" applyAlignment="1">
      <alignment horizontal="left" vertical="center"/>
    </xf>
    <xf numFmtId="0" fontId="42" fillId="0" borderId="61" xfId="0" applyFont="1" applyBorder="1" applyAlignment="1">
      <alignment horizontal="center" vertical="center" shrinkToFit="1"/>
    </xf>
    <xf numFmtId="0" fontId="6" fillId="0" borderId="0" xfId="0" applyFont="1" applyAlignment="1">
      <alignment horizontal="left" vertical="center" wrapText="1" shrinkToFit="1"/>
    </xf>
    <xf numFmtId="0" fontId="44" fillId="0" borderId="0" xfId="0" applyFont="1" applyAlignment="1">
      <alignment horizontal="left" vertical="center" wrapText="1" shrinkToFit="1"/>
    </xf>
    <xf numFmtId="0" fontId="45" fillId="0" borderId="0" xfId="0" applyFont="1" applyAlignment="1">
      <alignment horizontal="left" vertical="top"/>
    </xf>
    <xf numFmtId="0" fontId="6" fillId="2" borderId="6" xfId="0" applyFont="1" applyFill="1" applyBorder="1" applyAlignment="1">
      <alignment horizontal="left" vertical="center"/>
    </xf>
    <xf numFmtId="0" fontId="6" fillId="2" borderId="13" xfId="0" applyFont="1" applyFill="1" applyBorder="1" applyAlignment="1">
      <alignment horizontal="left" vertical="center"/>
    </xf>
    <xf numFmtId="0" fontId="6" fillId="2" borderId="31" xfId="5" applyFont="1" applyFill="1" applyBorder="1" applyAlignment="1">
      <alignment horizontal="left" vertical="center" shrinkToFit="1"/>
    </xf>
    <xf numFmtId="0" fontId="6" fillId="2" borderId="50" xfId="5" applyFont="1" applyFill="1" applyBorder="1" applyAlignment="1">
      <alignment horizontal="left" vertical="center" shrinkToFit="1"/>
    </xf>
    <xf numFmtId="0" fontId="6" fillId="2" borderId="64" xfId="5"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6" fillId="2" borderId="2" xfId="0" applyFont="1" applyFill="1" applyBorder="1" applyAlignment="1">
      <alignment horizontal="left" vertical="center" shrinkToFit="1"/>
    </xf>
    <xf numFmtId="0" fontId="6" fillId="2" borderId="54" xfId="0" applyFont="1" applyFill="1" applyBorder="1" applyAlignment="1">
      <alignment horizontal="left" vertical="center" shrinkToFit="1"/>
    </xf>
    <xf numFmtId="0" fontId="0" fillId="2" borderId="0" xfId="0" applyFill="1" applyAlignment="1">
      <alignment vertical="center"/>
    </xf>
    <xf numFmtId="0" fontId="6" fillId="2" borderId="7" xfId="5" applyFont="1" applyFill="1" applyBorder="1" applyAlignment="1">
      <alignment horizontal="left" vertical="center" shrinkToFit="1"/>
    </xf>
    <xf numFmtId="0" fontId="6" fillId="2" borderId="63" xfId="5" applyFont="1" applyFill="1" applyBorder="1" applyAlignment="1">
      <alignment horizontal="left" vertical="center" shrinkToFit="1"/>
    </xf>
    <xf numFmtId="0" fontId="6" fillId="2" borderId="51" xfId="5" applyFont="1" applyFill="1" applyBorder="1" applyAlignment="1">
      <alignment horizontal="left" vertical="center" shrinkToFit="1"/>
    </xf>
    <xf numFmtId="0" fontId="6" fillId="2" borderId="23" xfId="5" applyFont="1" applyFill="1" applyBorder="1" applyAlignment="1">
      <alignment horizontal="left" vertical="center" shrinkToFit="1"/>
    </xf>
    <xf numFmtId="0" fontId="6" fillId="2" borderId="6" xfId="5" applyFont="1" applyFill="1" applyBorder="1" applyAlignment="1">
      <alignment horizontal="left" vertical="center" shrinkToFit="1"/>
    </xf>
    <xf numFmtId="0" fontId="6" fillId="2" borderId="4" xfId="5" applyFont="1" applyFill="1" applyBorder="1" applyAlignment="1">
      <alignment horizontal="left" vertical="center" shrinkToFit="1"/>
    </xf>
    <xf numFmtId="0" fontId="6" fillId="2" borderId="23" xfId="5" applyFont="1" applyFill="1" applyBorder="1" applyAlignment="1">
      <alignment horizontal="left" vertical="center" wrapText="1"/>
    </xf>
    <xf numFmtId="0" fontId="6" fillId="2" borderId="6" xfId="5" applyFont="1" applyFill="1" applyBorder="1" applyAlignment="1">
      <alignment horizontal="left" vertical="center" wrapText="1"/>
    </xf>
    <xf numFmtId="0" fontId="6" fillId="2" borderId="4" xfId="5" applyFont="1" applyFill="1" applyBorder="1" applyAlignment="1">
      <alignment horizontal="left" vertical="center" wrapText="1"/>
    </xf>
    <xf numFmtId="0" fontId="6" fillId="2" borderId="3" xfId="0" applyFont="1" applyFill="1" applyBorder="1" applyAlignment="1">
      <alignment vertical="center" wrapText="1"/>
    </xf>
    <xf numFmtId="0" fontId="6" fillId="2" borderId="6" xfId="0" applyFont="1" applyFill="1" applyBorder="1" applyAlignment="1">
      <alignment vertical="center" wrapText="1"/>
    </xf>
    <xf numFmtId="0" fontId="6" fillId="2" borderId="13" xfId="0" applyFont="1" applyFill="1" applyBorder="1" applyAlignment="1">
      <alignment vertical="center" wrapText="1"/>
    </xf>
    <xf numFmtId="0" fontId="6" fillId="2" borderId="23"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35" xfId="0" applyFill="1" applyBorder="1" applyAlignment="1">
      <alignment horizontal="center" vertical="center"/>
    </xf>
    <xf numFmtId="0" fontId="0" fillId="2" borderId="35" xfId="0" applyFill="1" applyBorder="1" applyAlignment="1">
      <alignment horizontal="left" vertical="center"/>
    </xf>
    <xf numFmtId="0" fontId="8" fillId="2" borderId="0" xfId="0" applyFont="1" applyFill="1" applyAlignment="1">
      <alignment vertical="center" shrinkToFit="1"/>
    </xf>
    <xf numFmtId="0" fontId="0" fillId="2" borderId="0" xfId="0" applyFill="1" applyAlignment="1">
      <alignment vertical="center" shrinkToFit="1"/>
    </xf>
    <xf numFmtId="0" fontId="1" fillId="2" borderId="0" xfId="5" applyFill="1" applyAlignment="1">
      <alignment vertical="center" shrinkToFit="1"/>
    </xf>
    <xf numFmtId="0" fontId="6" fillId="2" borderId="0" xfId="5" applyFont="1" applyFill="1" applyAlignment="1">
      <alignment vertical="center" wrapText="1"/>
    </xf>
    <xf numFmtId="0" fontId="0" fillId="2" borderId="0" xfId="0" applyFill="1" applyAlignment="1">
      <alignment vertical="center" wrapText="1"/>
    </xf>
    <xf numFmtId="0" fontId="1" fillId="2" borderId="1" xfId="5" applyFill="1" applyBorder="1" applyAlignment="1">
      <alignment horizontal="left" vertical="center" shrinkToFit="1"/>
    </xf>
    <xf numFmtId="0" fontId="0" fillId="2" borderId="1" xfId="0"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3" xfId="5" applyFont="1" applyFill="1" applyBorder="1" applyAlignment="1">
      <alignment vertical="center"/>
    </xf>
    <xf numFmtId="0" fontId="6" fillId="2" borderId="6" xfId="5" applyFont="1" applyFill="1" applyBorder="1" applyAlignment="1">
      <alignment vertical="center"/>
    </xf>
    <xf numFmtId="0" fontId="6" fillId="2" borderId="4" xfId="5" applyFont="1" applyFill="1" applyBorder="1" applyAlignment="1">
      <alignment vertical="center"/>
    </xf>
    <xf numFmtId="0" fontId="6" fillId="2" borderId="3" xfId="0" applyFont="1" applyFill="1" applyBorder="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vertical="center" shrinkToFit="1"/>
    </xf>
    <xf numFmtId="0" fontId="0" fillId="2" borderId="0" xfId="0" applyFill="1" applyAlignment="1">
      <alignment horizontal="left" vertical="center"/>
    </xf>
    <xf numFmtId="180" fontId="6" fillId="2" borderId="3" xfId="2" applyNumberFormat="1" applyFont="1" applyFill="1" applyBorder="1" applyAlignment="1">
      <alignment horizontal="right" vertical="center"/>
    </xf>
    <xf numFmtId="180" fontId="6" fillId="2" borderId="4" xfId="2" applyNumberFormat="1" applyFont="1" applyFill="1" applyBorder="1" applyAlignment="1">
      <alignment horizontal="right" vertical="center"/>
    </xf>
    <xf numFmtId="0" fontId="6" fillId="2" borderId="0" xfId="0" applyFont="1" applyFill="1" applyAlignment="1">
      <alignment horizontal="left" vertical="center" shrinkToFit="1"/>
    </xf>
    <xf numFmtId="0" fontId="6" fillId="2" borderId="0" xfId="0" applyFont="1" applyFill="1" applyAlignment="1">
      <alignment vertical="center" shrinkToFit="1"/>
    </xf>
    <xf numFmtId="0" fontId="6" fillId="2" borderId="4" xfId="0" applyFont="1" applyFill="1" applyBorder="1" applyAlignment="1">
      <alignment horizontal="left"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183" fontId="6" fillId="2" borderId="3" xfId="2" applyNumberFormat="1" applyFont="1" applyFill="1" applyBorder="1" applyAlignment="1">
      <alignment horizontal="right" vertical="center"/>
    </xf>
    <xf numFmtId="0" fontId="6" fillId="2" borderId="4" xfId="2" applyNumberFormat="1" applyFont="1" applyFill="1" applyBorder="1" applyAlignment="1">
      <alignment horizontal="right" vertical="center"/>
    </xf>
    <xf numFmtId="38" fontId="6" fillId="2" borderId="3" xfId="2" applyFont="1" applyFill="1" applyBorder="1" applyAlignment="1">
      <alignment horizontal="right" vertical="center"/>
    </xf>
    <xf numFmtId="0" fontId="0" fillId="2" borderId="6" xfId="0" applyFill="1" applyBorder="1" applyAlignment="1">
      <alignment vertical="center"/>
    </xf>
    <xf numFmtId="0" fontId="0" fillId="2" borderId="4" xfId="0" applyFill="1" applyBorder="1" applyAlignment="1">
      <alignment vertical="center"/>
    </xf>
    <xf numFmtId="0" fontId="6" fillId="2" borderId="5" xfId="0" applyFont="1" applyFill="1" applyBorder="1" applyAlignment="1">
      <alignment horizontal="center" vertical="center" wrapText="1"/>
    </xf>
    <xf numFmtId="0" fontId="6" fillId="2" borderId="70" xfId="0" applyFont="1" applyFill="1" applyBorder="1" applyAlignment="1">
      <alignment horizontal="center" vertical="center" wrapText="1"/>
    </xf>
    <xf numFmtId="185" fontId="6" fillId="2" borderId="0" xfId="0" applyNumberFormat="1" applyFont="1" applyFill="1" applyAlignment="1">
      <alignment horizontal="left" vertical="center" shrinkToFit="1"/>
    </xf>
    <xf numFmtId="0" fontId="6" fillId="2" borderId="66" xfId="0" applyFont="1" applyFill="1" applyBorder="1" applyAlignment="1">
      <alignment horizontal="left" vertical="center" shrinkToFit="1"/>
    </xf>
    <xf numFmtId="0" fontId="6" fillId="2" borderId="67" xfId="0" applyFont="1" applyFill="1" applyBorder="1" applyAlignment="1">
      <alignment horizontal="left" vertical="center" shrinkToFit="1"/>
    </xf>
    <xf numFmtId="0" fontId="6" fillId="2" borderId="68" xfId="0" applyFont="1" applyFill="1" applyBorder="1" applyAlignment="1">
      <alignment horizontal="left" vertical="center" shrinkToFit="1"/>
    </xf>
    <xf numFmtId="0" fontId="8" fillId="2" borderId="0" xfId="0" applyFont="1" applyFill="1" applyAlignment="1">
      <alignment vertical="top" wrapText="1"/>
    </xf>
    <xf numFmtId="49" fontId="6" fillId="2" borderId="49" xfId="0" applyNumberFormat="1" applyFont="1" applyFill="1" applyBorder="1" applyAlignment="1">
      <alignment horizontal="left" vertical="center" wrapText="1" shrinkToFit="1"/>
    </xf>
    <xf numFmtId="49" fontId="6" fillId="2" borderId="67" xfId="0" applyNumberFormat="1" applyFont="1" applyFill="1" applyBorder="1" applyAlignment="1">
      <alignment horizontal="left" vertical="center" wrapText="1" shrinkToFit="1"/>
    </xf>
    <xf numFmtId="49" fontId="6" fillId="2" borderId="69" xfId="0" applyNumberFormat="1" applyFont="1" applyFill="1" applyBorder="1" applyAlignment="1">
      <alignment horizontal="left" vertical="center" wrapText="1" shrinkToFit="1"/>
    </xf>
    <xf numFmtId="49" fontId="6" fillId="2" borderId="65" xfId="0" applyNumberFormat="1" applyFont="1" applyFill="1" applyBorder="1" applyAlignment="1">
      <alignment horizontal="left" vertical="center" shrinkToFit="1"/>
    </xf>
    <xf numFmtId="0" fontId="6" fillId="2" borderId="13" xfId="0" applyFont="1" applyFill="1" applyBorder="1" applyAlignment="1">
      <alignment horizontal="left" vertical="center" shrinkToFit="1"/>
    </xf>
    <xf numFmtId="185" fontId="6" fillId="2" borderId="3" xfId="0" applyNumberFormat="1" applyFont="1" applyFill="1" applyBorder="1" applyAlignment="1">
      <alignment horizontal="left" vertical="center" shrinkToFit="1"/>
    </xf>
    <xf numFmtId="185" fontId="6" fillId="2" borderId="4" xfId="0" applyNumberFormat="1" applyFont="1" applyFill="1" applyBorder="1" applyAlignment="1">
      <alignment horizontal="left" vertical="center" shrinkToFit="1"/>
    </xf>
    <xf numFmtId="0" fontId="6" fillId="2" borderId="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26" fillId="2" borderId="61" xfId="0" applyFont="1" applyFill="1" applyBorder="1" applyAlignment="1">
      <alignment horizontal="center" vertical="center" shrinkToFit="1"/>
    </xf>
    <xf numFmtId="0" fontId="26" fillId="2" borderId="61" xfId="0" applyFont="1" applyFill="1" applyBorder="1" applyAlignment="1">
      <alignment vertical="center" shrinkToFit="1"/>
    </xf>
    <xf numFmtId="0" fontId="6" fillId="2" borderId="17"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6" fillId="2" borderId="71" xfId="0" applyFont="1" applyFill="1" applyBorder="1" applyAlignment="1">
      <alignment horizontal="center" vertical="center" shrinkToFit="1"/>
    </xf>
    <xf numFmtId="0" fontId="6" fillId="2" borderId="100" xfId="0" applyFont="1" applyFill="1" applyBorder="1" applyAlignment="1">
      <alignment horizontal="center" vertical="center" shrinkToFit="1"/>
    </xf>
    <xf numFmtId="0" fontId="6" fillId="2" borderId="60" xfId="0" applyFont="1" applyFill="1" applyBorder="1" applyAlignment="1">
      <alignment horizontal="center" vertical="center" shrinkToFit="1"/>
    </xf>
    <xf numFmtId="0" fontId="6" fillId="2" borderId="99"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0" borderId="41" xfId="0" applyFont="1" applyBorder="1" applyAlignment="1">
      <alignment horizontal="center" vertical="center"/>
    </xf>
    <xf numFmtId="0" fontId="6" fillId="0" borderId="2" xfId="0" applyFont="1" applyBorder="1" applyAlignment="1">
      <alignment horizontal="center" vertical="center"/>
    </xf>
    <xf numFmtId="0" fontId="6" fillId="0" borderId="49" xfId="0" applyFont="1" applyBorder="1" applyAlignment="1">
      <alignment horizontal="center" vertical="center"/>
    </xf>
    <xf numFmtId="0" fontId="6" fillId="0" borderId="67" xfId="0" applyFont="1" applyBorder="1" applyAlignment="1">
      <alignment horizontal="center" vertical="center"/>
    </xf>
    <xf numFmtId="0" fontId="6" fillId="0" borderId="23" xfId="0" applyFont="1" applyBorder="1" applyAlignment="1">
      <alignment horizontal="left" vertical="center" shrinkToFit="1"/>
    </xf>
    <xf numFmtId="0" fontId="6" fillId="0" borderId="6" xfId="0" applyFont="1" applyBorder="1" applyAlignment="1">
      <alignment horizontal="left" vertical="center" shrinkToFit="1"/>
    </xf>
    <xf numFmtId="0" fontId="0" fillId="0" borderId="6" xfId="0" applyBorder="1" applyAlignment="1">
      <alignment vertical="center" shrinkToFit="1"/>
    </xf>
    <xf numFmtId="0" fontId="0" fillId="0" borderId="4" xfId="0" applyBorder="1" applyAlignment="1">
      <alignment vertical="center" shrinkToFit="1"/>
    </xf>
    <xf numFmtId="0" fontId="0" fillId="0" borderId="1" xfId="0" applyFont="1" applyBorder="1" applyAlignment="1">
      <alignment vertical="top" wrapText="1"/>
    </xf>
    <xf numFmtId="0" fontId="1" fillId="0" borderId="1" xfId="0" applyFont="1" applyBorder="1" applyAlignment="1">
      <alignment vertical="top"/>
    </xf>
    <xf numFmtId="0" fontId="1" fillId="0" borderId="9" xfId="0" applyFont="1" applyBorder="1" applyAlignment="1">
      <alignment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horizontal="center" vertical="center"/>
    </xf>
    <xf numFmtId="0" fontId="1" fillId="0" borderId="25" xfId="0" applyFont="1" applyBorder="1" applyAlignment="1">
      <alignment horizontal="center" vertical="center"/>
    </xf>
    <xf numFmtId="0" fontId="6" fillId="0" borderId="25" xfId="0" applyFont="1" applyBorder="1" applyAlignment="1">
      <alignment vertical="top" wrapText="1"/>
    </xf>
    <xf numFmtId="0" fontId="1" fillId="0" borderId="25" xfId="0" applyFont="1" applyBorder="1" applyAlignment="1">
      <alignment vertical="top"/>
    </xf>
    <xf numFmtId="0" fontId="1" fillId="0" borderId="32" xfId="0" applyFont="1" applyBorder="1" applyAlignment="1">
      <alignment vertical="top"/>
    </xf>
    <xf numFmtId="0" fontId="0" fillId="0" borderId="3" xfId="0" applyBorder="1" applyAlignment="1">
      <alignment vertical="top" wrapText="1"/>
    </xf>
    <xf numFmtId="0" fontId="1" fillId="0" borderId="6" xfId="0" applyFont="1" applyBorder="1" applyAlignment="1">
      <alignment vertical="top"/>
    </xf>
    <xf numFmtId="0" fontId="1" fillId="0" borderId="13" xfId="0" applyFont="1" applyBorder="1" applyAlignment="1">
      <alignment vertical="top"/>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13" xfId="0" applyFont="1" applyBorder="1" applyAlignment="1">
      <alignment horizontal="left" vertical="top" wrapText="1"/>
    </xf>
    <xf numFmtId="0" fontId="1" fillId="0" borderId="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vertical="center" shrinkToFit="1"/>
    </xf>
    <xf numFmtId="0" fontId="1" fillId="0" borderId="9" xfId="0" applyFont="1" applyBorder="1" applyAlignment="1">
      <alignment vertical="center" shrinkToFit="1"/>
    </xf>
    <xf numFmtId="0" fontId="0" fillId="0" borderId="1" xfId="0" applyBorder="1" applyAlignment="1">
      <alignment vertical="top" wrapText="1"/>
    </xf>
    <xf numFmtId="185" fontId="0" fillId="2" borderId="33" xfId="5" applyNumberFormat="1" applyFont="1" applyFill="1" applyBorder="1" applyAlignment="1">
      <alignment horizontal="center" vertical="center" shrinkToFit="1"/>
    </xf>
    <xf numFmtId="185" fontId="1" fillId="2" borderId="15" xfId="5" applyNumberFormat="1" applyFill="1" applyBorder="1" applyAlignment="1">
      <alignment horizontal="center" vertical="center" shrinkToFit="1"/>
    </xf>
    <xf numFmtId="0" fontId="1" fillId="2" borderId="8" xfId="5" applyFill="1" applyBorder="1" applyAlignment="1">
      <alignment horizontal="center" vertical="center" shrinkToFit="1"/>
    </xf>
    <xf numFmtId="0" fontId="1" fillId="2" borderId="1" xfId="5" applyFill="1" applyBorder="1" applyAlignment="1">
      <alignment horizontal="center" vertical="center" shrinkToFit="1"/>
    </xf>
    <xf numFmtId="0" fontId="0" fillId="2" borderId="1" xfId="5" applyFont="1" applyFill="1" applyBorder="1" applyAlignment="1">
      <alignment horizontal="center" vertical="center" shrinkToFit="1"/>
    </xf>
    <xf numFmtId="0" fontId="1" fillId="2" borderId="1" xfId="5" applyFill="1" applyBorder="1" applyAlignment="1">
      <alignment vertical="center" shrinkToFit="1"/>
    </xf>
    <xf numFmtId="0" fontId="1" fillId="2" borderId="9" xfId="5" applyFill="1" applyBorder="1" applyAlignment="1">
      <alignment vertical="center" shrinkToFit="1"/>
    </xf>
    <xf numFmtId="0" fontId="0" fillId="2" borderId="1" xfId="0" applyFill="1" applyBorder="1" applyAlignment="1">
      <alignment vertical="center" shrinkToFit="1"/>
    </xf>
    <xf numFmtId="0" fontId="0" fillId="2" borderId="9" xfId="0" applyFill="1" applyBorder="1" applyAlignment="1">
      <alignment vertical="center" shrinkToFit="1"/>
    </xf>
    <xf numFmtId="0" fontId="1" fillId="2" borderId="71" xfId="5" applyFill="1" applyBorder="1" applyAlignment="1">
      <alignment horizontal="left" vertical="center" shrinkToFit="1"/>
    </xf>
    <xf numFmtId="0" fontId="1" fillId="2" borderId="63" xfId="5" applyFill="1" applyBorder="1" applyAlignment="1">
      <alignment horizontal="left" vertical="center" shrinkToFit="1"/>
    </xf>
    <xf numFmtId="0" fontId="1" fillId="2" borderId="51" xfId="5" applyFill="1" applyBorder="1" applyAlignment="1">
      <alignment horizontal="left" vertical="center" shrinkToFit="1"/>
    </xf>
    <xf numFmtId="0" fontId="0" fillId="2" borderId="71" xfId="5" applyFont="1" applyFill="1" applyBorder="1" applyAlignment="1">
      <alignment horizontal="left" vertical="center" shrinkToFit="1"/>
    </xf>
    <xf numFmtId="0" fontId="0" fillId="2" borderId="52" xfId="5" applyFont="1" applyFill="1" applyBorder="1" applyAlignment="1">
      <alignment horizontal="left" vertical="center" shrinkToFit="1"/>
    </xf>
    <xf numFmtId="0" fontId="4" fillId="2" borderId="61" xfId="5" applyFont="1" applyFill="1" applyBorder="1" applyAlignment="1">
      <alignment horizontal="center" vertical="center"/>
    </xf>
    <xf numFmtId="0" fontId="1" fillId="2" borderId="61" xfId="5" applyFill="1" applyBorder="1" applyAlignment="1">
      <alignment horizontal="center" vertical="center"/>
    </xf>
    <xf numFmtId="0" fontId="0" fillId="2" borderId="61" xfId="0" applyFill="1" applyBorder="1" applyAlignment="1">
      <alignment vertical="center"/>
    </xf>
    <xf numFmtId="0" fontId="1" fillId="2" borderId="0" xfId="5" applyFill="1" applyAlignment="1">
      <alignment vertical="center"/>
    </xf>
    <xf numFmtId="0" fontId="1" fillId="2" borderId="52" xfId="5" applyFill="1" applyBorder="1" applyAlignment="1">
      <alignment horizontal="left" vertical="center" shrinkToFit="1"/>
    </xf>
    <xf numFmtId="0" fontId="6" fillId="0" borderId="1" xfId="0" applyFont="1" applyBorder="1" applyAlignment="1">
      <alignment horizontal="center" vertical="center" wrapText="1"/>
    </xf>
    <xf numFmtId="0" fontId="6" fillId="0" borderId="1" xfId="0" applyFont="1" applyBorder="1" applyAlignment="1">
      <alignment vertical="center" shrinkToFit="1"/>
    </xf>
    <xf numFmtId="0" fontId="6" fillId="0" borderId="1" xfId="0" applyFont="1" applyBorder="1" applyAlignment="1">
      <alignment horizontal="center" vertical="center"/>
    </xf>
    <xf numFmtId="0" fontId="9" fillId="0" borderId="1" xfId="1" applyBorder="1" applyAlignment="1" applyProtection="1">
      <alignment vertical="center" shrinkToFit="1"/>
    </xf>
    <xf numFmtId="0" fontId="6" fillId="0" borderId="3" xfId="0" applyFont="1" applyBorder="1" applyAlignment="1">
      <alignment horizontal="left" vertical="center" wrapText="1" shrinkToFit="1"/>
    </xf>
    <xf numFmtId="0" fontId="6" fillId="0" borderId="4" xfId="0" applyFont="1" applyBorder="1" applyAlignment="1">
      <alignment horizontal="left" vertical="center" shrinkToFit="1"/>
    </xf>
    <xf numFmtId="49" fontId="6" fillId="0" borderId="3" xfId="0" applyNumberFormat="1" applyFont="1" applyBorder="1" applyAlignment="1">
      <alignment horizontal="left" vertical="center" shrinkToFit="1"/>
    </xf>
    <xf numFmtId="49" fontId="6" fillId="0" borderId="4" xfId="0" applyNumberFormat="1" applyFont="1" applyBorder="1" applyAlignment="1">
      <alignment horizontal="left" vertical="center" shrinkToFit="1"/>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24" fillId="2" borderId="61" xfId="0" applyFont="1" applyFill="1" applyBorder="1" applyAlignment="1">
      <alignment horizontal="center" vertical="center" shrinkToFit="1"/>
    </xf>
    <xf numFmtId="0" fontId="6" fillId="2" borderId="0" xfId="0" applyFont="1" applyFill="1" applyAlignment="1">
      <alignment horizontal="left" vertical="center" wrapText="1" shrinkToFit="1"/>
    </xf>
    <xf numFmtId="0" fontId="75" fillId="2" borderId="27" xfId="0" applyFont="1" applyFill="1" applyBorder="1" applyAlignment="1">
      <alignment horizontal="left" vertical="center" wrapText="1"/>
    </xf>
    <xf numFmtId="0" fontId="58" fillId="2" borderId="26" xfId="0" applyFont="1" applyFill="1" applyBorder="1" applyAlignment="1">
      <alignment horizontal="left"/>
    </xf>
    <xf numFmtId="0" fontId="74" fillId="2" borderId="26" xfId="0" applyFont="1" applyFill="1" applyBorder="1" applyAlignment="1">
      <alignment horizontal="left" vertical="center" wrapText="1"/>
    </xf>
    <xf numFmtId="0" fontId="58" fillId="2" borderId="26" xfId="0" applyFont="1" applyFill="1" applyBorder="1" applyAlignment="1">
      <alignment horizontal="left" vertical="center" wrapText="1"/>
    </xf>
    <xf numFmtId="0" fontId="58" fillId="2" borderId="28" xfId="0" applyFont="1" applyFill="1" applyBorder="1" applyAlignment="1">
      <alignment horizontal="left" vertical="center" wrapText="1"/>
    </xf>
    <xf numFmtId="0" fontId="32" fillId="2" borderId="7" xfId="0" applyFont="1" applyFill="1" applyBorder="1" applyAlignment="1">
      <alignment horizontal="center" vertical="center" shrinkToFit="1"/>
    </xf>
    <xf numFmtId="0" fontId="32" fillId="2" borderId="52" xfId="0" applyFont="1" applyFill="1" applyBorder="1" applyAlignment="1">
      <alignment horizontal="center" vertical="center" shrinkToFit="1"/>
    </xf>
    <xf numFmtId="0" fontId="33" fillId="2" borderId="61" xfId="0" applyFont="1" applyFill="1" applyBorder="1" applyAlignment="1">
      <alignment horizontal="center" vertical="center" shrinkToFit="1"/>
    </xf>
    <xf numFmtId="0" fontId="34" fillId="2" borderId="61" xfId="0" applyFont="1" applyFill="1" applyBorder="1" applyAlignment="1">
      <alignment horizontal="center" vertical="center" shrinkToFit="1"/>
    </xf>
    <xf numFmtId="0" fontId="58" fillId="2" borderId="71" xfId="0" applyFont="1" applyFill="1" applyBorder="1" applyAlignment="1">
      <alignment horizontal="left" vertical="center" wrapText="1"/>
    </xf>
    <xf numFmtId="0" fontId="58" fillId="2" borderId="63" xfId="0" applyFont="1" applyFill="1" applyBorder="1" applyAlignment="1">
      <alignment horizontal="left" vertical="center" wrapText="1"/>
    </xf>
    <xf numFmtId="0" fontId="58" fillId="2" borderId="52" xfId="0" applyFont="1" applyFill="1" applyBorder="1" applyAlignment="1">
      <alignment horizontal="left" vertical="center" wrapText="1"/>
    </xf>
    <xf numFmtId="185" fontId="71" fillId="2" borderId="65" xfId="0" applyNumberFormat="1" applyFont="1" applyFill="1" applyBorder="1" applyAlignment="1">
      <alignment horizontal="center" vertical="center" shrinkToFit="1"/>
    </xf>
    <xf numFmtId="185" fontId="71" fillId="2" borderId="13" xfId="0" applyNumberFormat="1" applyFont="1" applyFill="1" applyBorder="1" applyAlignment="1">
      <alignment horizontal="center" vertical="center" shrinkToFit="1"/>
    </xf>
    <xf numFmtId="0" fontId="74" fillId="2" borderId="3"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0" fontId="60" fillId="2" borderId="27" xfId="0" applyFont="1" applyFill="1" applyBorder="1" applyAlignment="1">
      <alignment horizontal="center" vertical="center" wrapText="1"/>
    </xf>
    <xf numFmtId="0" fontId="58" fillId="2" borderId="26" xfId="0" applyFont="1" applyFill="1" applyBorder="1" applyAlignment="1">
      <alignment vertical="center" wrapText="1"/>
    </xf>
    <xf numFmtId="0" fontId="75" fillId="2" borderId="27" xfId="0" applyFont="1" applyFill="1" applyBorder="1" applyAlignment="1">
      <alignment horizontal="center" vertical="center" wrapText="1"/>
    </xf>
    <xf numFmtId="0" fontId="58" fillId="2" borderId="26" xfId="0" applyFont="1" applyFill="1" applyBorder="1" applyAlignment="1">
      <alignment horizontal="center" vertical="center" wrapText="1"/>
    </xf>
    <xf numFmtId="0" fontId="60" fillId="2" borderId="26" xfId="0" applyFont="1" applyFill="1" applyBorder="1" applyAlignment="1">
      <alignment horizontal="center" vertical="center" wrapText="1"/>
    </xf>
    <xf numFmtId="0" fontId="60" fillId="2" borderId="28" xfId="0" applyFont="1" applyFill="1" applyBorder="1" applyAlignment="1">
      <alignment horizontal="center" vertical="center" wrapText="1"/>
    </xf>
    <xf numFmtId="0" fontId="4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25" fillId="2" borderId="61" xfId="0" applyFont="1" applyFill="1" applyBorder="1" applyAlignment="1">
      <alignment horizontal="center" vertical="center" shrinkToFit="1"/>
    </xf>
    <xf numFmtId="0" fontId="25" fillId="2" borderId="61" xfId="0" applyFont="1" applyFill="1" applyBorder="1" applyAlignment="1">
      <alignment vertical="center" shrinkToFit="1"/>
    </xf>
    <xf numFmtId="0" fontId="0" fillId="2" borderId="33" xfId="0" applyFill="1" applyBorder="1" applyAlignment="1">
      <alignment horizontal="left" vertical="center" shrinkToFit="1"/>
    </xf>
    <xf numFmtId="0" fontId="0" fillId="2" borderId="15" xfId="0" applyFill="1" applyBorder="1" applyAlignment="1">
      <alignment horizontal="left" vertical="center" shrinkToFit="1"/>
    </xf>
    <xf numFmtId="0" fontId="0" fillId="2" borderId="15" xfId="0" applyFill="1" applyBorder="1" applyAlignment="1">
      <alignment vertical="center" shrinkToFit="1"/>
    </xf>
    <xf numFmtId="0" fontId="0" fillId="2" borderId="34" xfId="0" applyFill="1" applyBorder="1" applyAlignment="1">
      <alignment vertical="center" shrinkToFit="1"/>
    </xf>
    <xf numFmtId="0" fontId="0" fillId="2" borderId="8" xfId="0" applyFill="1" applyBorder="1" applyAlignment="1">
      <alignment horizontal="left" vertical="center" shrinkToFit="1"/>
    </xf>
    <xf numFmtId="185" fontId="0" fillId="2" borderId="1" xfId="0" applyNumberFormat="1" applyFill="1" applyBorder="1" applyAlignment="1">
      <alignment horizontal="left" vertical="center" shrinkToFit="1"/>
    </xf>
    <xf numFmtId="185" fontId="0" fillId="2" borderId="1" xfId="0" applyNumberFormat="1" applyFill="1" applyBorder="1" applyAlignment="1">
      <alignment vertical="center" shrinkToFit="1"/>
    </xf>
    <xf numFmtId="185" fontId="0" fillId="2" borderId="9" xfId="0" applyNumberFormat="1" applyFill="1" applyBorder="1" applyAlignment="1">
      <alignment vertical="center" shrinkToFit="1"/>
    </xf>
    <xf numFmtId="0" fontId="0" fillId="0" borderId="3" xfId="0" applyBorder="1" applyAlignment="1">
      <alignment horizontal="left" vertical="center" shrinkToFit="1"/>
    </xf>
    <xf numFmtId="0" fontId="0" fillId="0" borderId="6" xfId="0" applyBorder="1" applyAlignment="1">
      <alignment horizontal="left" vertical="center" shrinkToFit="1"/>
    </xf>
    <xf numFmtId="0" fontId="0" fillId="2" borderId="10" xfId="0" applyFill="1" applyBorder="1" applyAlignment="1">
      <alignment horizontal="left" vertical="center" shrinkToFit="1"/>
    </xf>
    <xf numFmtId="0" fontId="0" fillId="2" borderId="25" xfId="0" applyFill="1" applyBorder="1" applyAlignment="1">
      <alignment horizontal="left" vertical="center" shrinkToFit="1"/>
    </xf>
    <xf numFmtId="0" fontId="6" fillId="2" borderId="12" xfId="0" applyFont="1" applyFill="1" applyBorder="1" applyAlignment="1">
      <alignment vertical="center" wrapText="1"/>
    </xf>
    <xf numFmtId="0" fontId="6" fillId="2" borderId="35" xfId="0" applyFont="1" applyFill="1" applyBorder="1"/>
    <xf numFmtId="0" fontId="6" fillId="2" borderId="40" xfId="0" applyFont="1" applyFill="1" applyBorder="1"/>
    <xf numFmtId="0" fontId="6" fillId="2" borderId="35" xfId="0" applyFont="1" applyFill="1" applyBorder="1" applyAlignment="1">
      <alignment vertical="top" wrapText="1"/>
    </xf>
    <xf numFmtId="0" fontId="0" fillId="2" borderId="35" xfId="0" applyFill="1" applyBorder="1"/>
    <xf numFmtId="0" fontId="0" fillId="2" borderId="1" xfId="0" applyFill="1" applyBorder="1" applyAlignment="1">
      <alignment horizontal="righ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185" fontId="0" fillId="2" borderId="49" xfId="0" applyNumberFormat="1" applyFill="1" applyBorder="1" applyAlignment="1">
      <alignment horizontal="center" vertical="center" shrinkToFit="1"/>
    </xf>
    <xf numFmtId="185" fontId="0" fillId="2" borderId="67" xfId="0" applyNumberFormat="1" applyFill="1" applyBorder="1" applyAlignment="1">
      <alignment horizontal="center" vertical="center" shrinkToFit="1"/>
    </xf>
    <xf numFmtId="0" fontId="6" fillId="2" borderId="1" xfId="0" applyFont="1" applyFill="1" applyBorder="1" applyAlignment="1">
      <alignment horizontal="left" vertical="top" wrapText="1"/>
    </xf>
    <xf numFmtId="0" fontId="0" fillId="2" borderId="1" xfId="0" applyFill="1" applyBorder="1" applyAlignment="1">
      <alignment vertical="top" wrapText="1"/>
    </xf>
    <xf numFmtId="0" fontId="0" fillId="2" borderId="9" xfId="0" applyFill="1" applyBorder="1" applyAlignment="1">
      <alignment vertical="top" wrapText="1"/>
    </xf>
    <xf numFmtId="0" fontId="6" fillId="2" borderId="25" xfId="0" applyFont="1" applyFill="1" applyBorder="1" applyAlignment="1">
      <alignment horizontal="left" vertical="top" wrapText="1"/>
    </xf>
    <xf numFmtId="0" fontId="0" fillId="2" borderId="25" xfId="0" applyFill="1" applyBorder="1" applyAlignment="1">
      <alignment vertical="top" wrapText="1"/>
    </xf>
    <xf numFmtId="0" fontId="0" fillId="2" borderId="32" xfId="0" applyFill="1" applyBorder="1" applyAlignment="1">
      <alignment vertical="top" wrapText="1"/>
    </xf>
    <xf numFmtId="6" fontId="6" fillId="2" borderId="26" xfId="3" applyFont="1" applyFill="1" applyBorder="1" applyAlignment="1">
      <alignment horizontal="left" vertical="top" wrapText="1"/>
    </xf>
    <xf numFmtId="0" fontId="6" fillId="2" borderId="26" xfId="0" applyFont="1" applyFill="1" applyBorder="1" applyAlignment="1">
      <alignment vertical="top" wrapText="1"/>
    </xf>
    <xf numFmtId="0" fontId="6" fillId="2" borderId="28" xfId="0" applyFont="1" applyFill="1" applyBorder="1" applyAlignment="1">
      <alignment vertical="top" wrapText="1"/>
    </xf>
    <xf numFmtId="0" fontId="0" fillId="2" borderId="12" xfId="0" applyFill="1" applyBorder="1" applyAlignment="1">
      <alignment horizontal="center" vertical="center" wrapText="1"/>
    </xf>
    <xf numFmtId="0" fontId="0" fillId="2" borderId="62" xfId="0" applyFill="1" applyBorder="1" applyAlignment="1">
      <alignment vertical="center"/>
    </xf>
    <xf numFmtId="0" fontId="30" fillId="2" borderId="56"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6" fillId="2" borderId="27" xfId="0" applyFont="1"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12" xfId="0" applyFill="1" applyBorder="1" applyAlignment="1">
      <alignment horizontal="center" vertical="center"/>
    </xf>
    <xf numFmtId="0" fontId="0" fillId="2" borderId="62" xfId="0" applyFill="1" applyBorder="1"/>
    <xf numFmtId="0" fontId="0" fillId="2" borderId="56" xfId="0" applyFill="1" applyBorder="1" applyAlignment="1">
      <alignment horizontal="center" vertical="center" shrinkToFit="1"/>
    </xf>
    <xf numFmtId="0" fontId="0" fillId="2" borderId="35" xfId="0" applyFill="1" applyBorder="1" applyAlignment="1">
      <alignment shrinkToFit="1"/>
    </xf>
    <xf numFmtId="0" fontId="0" fillId="2" borderId="62" xfId="0" applyFill="1" applyBorder="1" applyAlignment="1">
      <alignment shrinkToFit="1"/>
    </xf>
    <xf numFmtId="0" fontId="8" fillId="2" borderId="56" xfId="0" applyFont="1" applyFill="1" applyBorder="1" applyAlignment="1">
      <alignment horizontal="left" vertical="center" wrapText="1"/>
    </xf>
    <xf numFmtId="0" fontId="8" fillId="2" borderId="35" xfId="0" applyFont="1" applyFill="1" applyBorder="1"/>
    <xf numFmtId="0" fontId="8" fillId="2" borderId="40" xfId="0" applyFont="1" applyFill="1" applyBorder="1"/>
    <xf numFmtId="6" fontId="6" fillId="2" borderId="15" xfId="3" applyFont="1" applyFill="1" applyBorder="1" applyAlignment="1">
      <alignment horizontal="left" vertical="top" wrapText="1"/>
    </xf>
    <xf numFmtId="0" fontId="6" fillId="2" borderId="15" xfId="0" applyFont="1" applyFill="1" applyBorder="1" applyAlignment="1">
      <alignment vertical="top" wrapText="1"/>
    </xf>
    <xf numFmtId="0" fontId="6" fillId="2" borderId="34" xfId="0" applyFont="1" applyFill="1" applyBorder="1" applyAlignment="1">
      <alignment vertical="top" wrapText="1"/>
    </xf>
    <xf numFmtId="6" fontId="6" fillId="2" borderId="3" xfId="3" applyFont="1" applyFill="1" applyBorder="1" applyAlignment="1">
      <alignment horizontal="left" vertical="center" wrapText="1"/>
    </xf>
    <xf numFmtId="6" fontId="6" fillId="2" borderId="6" xfId="3" applyFont="1" applyFill="1" applyBorder="1" applyAlignment="1">
      <alignment horizontal="left" vertical="center" wrapText="1"/>
    </xf>
    <xf numFmtId="6" fontId="6" fillId="2" borderId="13" xfId="3" applyFont="1" applyFill="1" applyBorder="1" applyAlignment="1">
      <alignment horizontal="left" vertical="center" wrapText="1"/>
    </xf>
    <xf numFmtId="0" fontId="0" fillId="2" borderId="76" xfId="0" applyFill="1" applyBorder="1" applyAlignment="1">
      <alignment horizontal="center" vertical="center" wrapText="1"/>
    </xf>
    <xf numFmtId="0" fontId="0" fillId="2" borderId="0" xfId="0" applyFill="1" applyAlignment="1">
      <alignment horizontal="center" vertical="center" wrapText="1"/>
    </xf>
    <xf numFmtId="0" fontId="0" fillId="2" borderId="43" xfId="0" applyFill="1" applyBorder="1" applyAlignment="1">
      <alignment horizontal="center" vertical="center" wrapText="1"/>
    </xf>
    <xf numFmtId="0" fontId="6" fillId="2" borderId="17"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11" xfId="0" applyFont="1" applyFill="1" applyBorder="1" applyAlignment="1">
      <alignment horizontal="left" vertical="top" wrapText="1"/>
    </xf>
    <xf numFmtId="0" fontId="0" fillId="2" borderId="49" xfId="0" applyFill="1" applyBorder="1" applyAlignment="1">
      <alignment horizontal="center" vertical="center" wrapText="1"/>
    </xf>
    <xf numFmtId="0" fontId="0" fillId="2" borderId="67" xfId="0" applyFill="1" applyBorder="1" applyAlignment="1">
      <alignment horizontal="center" vertical="center" wrapText="1"/>
    </xf>
    <xf numFmtId="0" fontId="0" fillId="2" borderId="69" xfId="0" applyFill="1" applyBorder="1" applyAlignment="1">
      <alignment horizontal="center" vertical="center" wrapText="1"/>
    </xf>
    <xf numFmtId="0" fontId="6" fillId="2" borderId="7" xfId="0" applyFont="1" applyFill="1" applyBorder="1" applyAlignment="1">
      <alignment horizontal="left" vertical="center" shrinkToFit="1"/>
    </xf>
    <xf numFmtId="0" fontId="0" fillId="2" borderId="63" xfId="0" applyFill="1" applyBorder="1" applyAlignment="1">
      <alignment horizontal="left"/>
    </xf>
    <xf numFmtId="0" fontId="0" fillId="2" borderId="52" xfId="0" applyFill="1" applyBorder="1" applyAlignment="1">
      <alignment horizontal="left"/>
    </xf>
    <xf numFmtId="0" fontId="6" fillId="2" borderId="66" xfId="0" applyFont="1" applyFill="1" applyBorder="1" applyAlignment="1">
      <alignment horizontal="left" vertical="center" wrapText="1" shrinkToFit="1"/>
    </xf>
    <xf numFmtId="0" fontId="0" fillId="2" borderId="67" xfId="0" applyFill="1" applyBorder="1" applyAlignment="1">
      <alignment horizontal="left" wrapText="1"/>
    </xf>
    <xf numFmtId="0" fontId="0" fillId="2" borderId="69" xfId="0" applyFill="1" applyBorder="1" applyAlignment="1">
      <alignment horizontal="left" wrapText="1"/>
    </xf>
    <xf numFmtId="0" fontId="0" fillId="2" borderId="17" xfId="0" applyFill="1" applyBorder="1" applyAlignment="1">
      <alignment horizontal="center" vertical="center" wrapText="1"/>
    </xf>
    <xf numFmtId="0" fontId="0" fillId="2" borderId="18" xfId="0" applyFill="1" applyBorder="1" applyAlignment="1">
      <alignment vertical="center"/>
    </xf>
    <xf numFmtId="0" fontId="6" fillId="2" borderId="44" xfId="0" applyFont="1" applyFill="1" applyBorder="1" applyAlignment="1">
      <alignment horizontal="center" vertical="center" shrinkToFit="1"/>
    </xf>
    <xf numFmtId="0" fontId="0" fillId="2" borderId="46" xfId="0" applyFill="1" applyBorder="1" applyAlignment="1">
      <alignment horizontal="center" vertical="center" shrinkToFit="1"/>
    </xf>
    <xf numFmtId="0" fontId="6" fillId="2" borderId="20" xfId="0" applyFont="1" applyFill="1" applyBorder="1" applyAlignment="1">
      <alignment horizontal="left" vertical="top" wrapText="1"/>
    </xf>
    <xf numFmtId="0" fontId="6" fillId="2" borderId="43" xfId="0" applyFont="1" applyFill="1" applyBorder="1" applyAlignment="1">
      <alignment horizontal="left" vertical="top"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3" xfId="0"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vertical="top" wrapText="1"/>
    </xf>
    <xf numFmtId="0" fontId="6" fillId="2" borderId="7" xfId="0" applyFont="1" applyFill="1" applyBorder="1" applyAlignment="1">
      <alignment horizontal="center" vertical="center"/>
    </xf>
    <xf numFmtId="0" fontId="6" fillId="2" borderId="51" xfId="0" applyFont="1" applyFill="1" applyBorder="1" applyAlignment="1">
      <alignment horizontal="center" vertical="center"/>
    </xf>
    <xf numFmtId="0" fontId="56" fillId="2" borderId="83" xfId="0" applyFont="1" applyFill="1" applyBorder="1" applyAlignment="1">
      <alignment horizontal="center" vertical="center"/>
    </xf>
    <xf numFmtId="0" fontId="56" fillId="2" borderId="84" xfId="0" applyFont="1" applyFill="1" applyBorder="1" applyAlignment="1">
      <alignment horizontal="center" vertical="center"/>
    </xf>
    <xf numFmtId="0" fontId="56" fillId="2" borderId="85" xfId="0" applyFont="1" applyFill="1" applyBorder="1" applyAlignment="1">
      <alignment horizontal="center" vertical="center"/>
    </xf>
    <xf numFmtId="0" fontId="30" fillId="2" borderId="75"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6" fillId="2" borderId="7" xfId="0" applyFont="1" applyFill="1" applyBorder="1" applyAlignment="1">
      <alignment horizontal="left" vertical="center" wrapText="1" shrinkToFit="1"/>
    </xf>
    <xf numFmtId="0" fontId="6" fillId="2" borderId="52" xfId="0" applyFont="1" applyFill="1" applyBorder="1" applyAlignment="1">
      <alignment horizontal="left" vertical="center" wrapText="1" shrinkToFit="1"/>
    </xf>
    <xf numFmtId="0" fontId="0" fillId="2" borderId="71"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52" xfId="0"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56" fillId="2" borderId="79" xfId="0" applyFont="1" applyFill="1" applyBorder="1" applyAlignment="1">
      <alignment horizontal="center" vertical="center"/>
    </xf>
    <xf numFmtId="0" fontId="56" fillId="2" borderId="80" xfId="0" applyFont="1" applyFill="1" applyBorder="1" applyAlignment="1">
      <alignment horizontal="center" vertical="center"/>
    </xf>
    <xf numFmtId="0" fontId="56" fillId="2" borderId="81" xfId="0" applyFont="1" applyFill="1" applyBorder="1" applyAlignment="1">
      <alignment horizontal="center" vertical="center"/>
    </xf>
    <xf numFmtId="0" fontId="56" fillId="2" borderId="72" xfId="0" applyFont="1" applyFill="1" applyBorder="1" applyAlignment="1">
      <alignment horizontal="center" vertical="center"/>
    </xf>
    <xf numFmtId="0" fontId="56" fillId="2" borderId="73" xfId="0" applyFont="1" applyFill="1" applyBorder="1" applyAlignment="1">
      <alignment horizontal="center" vertical="center"/>
    </xf>
    <xf numFmtId="0" fontId="56" fillId="2" borderId="74" xfId="0" applyFont="1" applyFill="1" applyBorder="1" applyAlignment="1">
      <alignment horizontal="center" vertical="center"/>
    </xf>
    <xf numFmtId="0" fontId="0" fillId="2" borderId="35" xfId="0" applyFill="1" applyBorder="1" applyAlignment="1">
      <alignment vertical="center"/>
    </xf>
    <xf numFmtId="0" fontId="6" fillId="2" borderId="7"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7" xfId="0" applyFont="1" applyFill="1" applyBorder="1" applyAlignment="1">
      <alignment horizontal="left" vertical="top" wrapText="1" shrinkToFit="1"/>
    </xf>
    <xf numFmtId="0" fontId="6" fillId="2" borderId="52" xfId="0" applyFont="1" applyFill="1" applyBorder="1" applyAlignment="1">
      <alignment horizontal="left" vertical="top" wrapText="1" shrinkToFit="1"/>
    </xf>
    <xf numFmtId="0" fontId="8" fillId="2" borderId="7" xfId="0" applyFont="1" applyFill="1" applyBorder="1" applyAlignment="1">
      <alignment horizontal="left" vertical="top" wrapText="1"/>
    </xf>
    <xf numFmtId="0" fontId="8" fillId="2" borderId="51" xfId="0" applyFont="1" applyFill="1" applyBorder="1" applyAlignment="1">
      <alignment horizontal="left" vertical="top" wrapText="1"/>
    </xf>
    <xf numFmtId="0" fontId="6" fillId="2" borderId="44" xfId="0" applyFont="1" applyFill="1" applyBorder="1" applyAlignment="1">
      <alignment horizontal="left" vertical="center" shrinkToFit="1"/>
    </xf>
    <xf numFmtId="0" fontId="0" fillId="2" borderId="46" xfId="0" applyFill="1" applyBorder="1" applyAlignment="1">
      <alignment vertical="center" shrinkToFit="1"/>
    </xf>
    <xf numFmtId="0" fontId="6" fillId="2" borderId="7" xfId="0" applyFont="1" applyFill="1" applyBorder="1" applyAlignment="1">
      <alignment horizontal="left" vertical="top" wrapText="1"/>
    </xf>
    <xf numFmtId="0" fontId="6" fillId="2" borderId="51" xfId="0" applyFont="1" applyFill="1" applyBorder="1" applyAlignment="1">
      <alignment horizontal="left" vertical="top"/>
    </xf>
    <xf numFmtId="0" fontId="8" fillId="2" borderId="12" xfId="0" applyFont="1" applyFill="1" applyBorder="1" applyAlignment="1">
      <alignment horizontal="left" vertical="top" wrapText="1"/>
    </xf>
    <xf numFmtId="0" fontId="8" fillId="2" borderId="62" xfId="0" applyFont="1" applyFill="1" applyBorder="1" applyAlignment="1">
      <alignment horizontal="left" vertical="top" wrapText="1"/>
    </xf>
    <xf numFmtId="0" fontId="30" fillId="2" borderId="82" xfId="0" applyFont="1" applyFill="1" applyBorder="1" applyAlignment="1">
      <alignment horizontal="center" vertical="center" wrapText="1"/>
    </xf>
    <xf numFmtId="0" fontId="30" fillId="2" borderId="81" xfId="0" applyFont="1" applyFill="1" applyBorder="1" applyAlignment="1">
      <alignment horizontal="center" vertical="center" wrapText="1"/>
    </xf>
    <xf numFmtId="0" fontId="6" fillId="2" borderId="12" xfId="0" applyFont="1" applyFill="1" applyBorder="1" applyAlignment="1">
      <alignment horizontal="left" vertical="top" wrapText="1" shrinkToFit="1"/>
    </xf>
    <xf numFmtId="0" fontId="6" fillId="2" borderId="40" xfId="0" applyFont="1" applyFill="1" applyBorder="1" applyAlignment="1">
      <alignment horizontal="left" vertical="top" wrapText="1" shrinkToFit="1"/>
    </xf>
    <xf numFmtId="0" fontId="6" fillId="2" borderId="57" xfId="0" applyFont="1" applyFill="1" applyBorder="1" applyAlignment="1">
      <alignment horizontal="center" vertical="center" shrinkToFit="1"/>
    </xf>
    <xf numFmtId="0" fontId="6" fillId="2" borderId="57" xfId="0" applyFont="1" applyFill="1" applyBorder="1" applyAlignment="1">
      <alignment vertical="center"/>
    </xf>
    <xf numFmtId="0" fontId="6" fillId="2" borderId="33" xfId="0" applyFont="1" applyFill="1" applyBorder="1" applyAlignment="1">
      <alignment horizontal="left" vertical="top" wrapText="1"/>
    </xf>
    <xf numFmtId="0" fontId="0" fillId="2" borderId="77"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2" xfId="0" applyFill="1" applyBorder="1" applyAlignment="1">
      <alignment horizontal="center" vertical="center" wrapText="1"/>
    </xf>
    <xf numFmtId="0" fontId="6" fillId="2" borderId="31" xfId="0" applyFont="1" applyFill="1" applyBorder="1" applyAlignment="1">
      <alignment horizontal="left" vertical="top" wrapText="1"/>
    </xf>
    <xf numFmtId="0" fontId="6" fillId="2" borderId="78" xfId="0" applyFont="1" applyFill="1" applyBorder="1" applyAlignment="1">
      <alignment horizontal="left" vertical="top" wrapText="1"/>
    </xf>
    <xf numFmtId="0" fontId="6" fillId="2" borderId="51" xfId="0" applyFont="1" applyFill="1" applyBorder="1" applyAlignment="1">
      <alignment horizontal="left" vertical="top" wrapText="1"/>
    </xf>
    <xf numFmtId="0" fontId="8" fillId="2" borderId="7" xfId="0" applyFont="1" applyFill="1" applyBorder="1" applyAlignment="1">
      <alignment horizontal="center" vertical="center" wrapText="1"/>
    </xf>
    <xf numFmtId="0" fontId="8" fillId="2" borderId="51" xfId="0" applyFont="1" applyFill="1" applyBorder="1" applyAlignment="1">
      <alignment horizontal="center" vertical="center"/>
    </xf>
    <xf numFmtId="0" fontId="8" fillId="2" borderId="7" xfId="0" applyFont="1" applyFill="1" applyBorder="1" applyAlignment="1">
      <alignment horizontal="left" vertical="top" wrapText="1" shrinkToFit="1"/>
    </xf>
    <xf numFmtId="0" fontId="8" fillId="2" borderId="52" xfId="0" applyFont="1" applyFill="1" applyBorder="1" applyAlignment="1">
      <alignment horizontal="left" vertical="top" wrapText="1" shrinkToFit="1"/>
    </xf>
    <xf numFmtId="0" fontId="8" fillId="2" borderId="12" xfId="0" applyFont="1" applyFill="1" applyBorder="1" applyAlignment="1">
      <alignment horizontal="center" vertical="center" wrapText="1"/>
    </xf>
    <xf numFmtId="0" fontId="8" fillId="2" borderId="62" xfId="0" applyFont="1" applyFill="1" applyBorder="1" applyAlignment="1">
      <alignment horizontal="center" vertical="center"/>
    </xf>
    <xf numFmtId="0" fontId="0" fillId="2" borderId="6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11" xfId="0" applyFill="1" applyBorder="1" applyAlignment="1">
      <alignment horizontal="center" vertical="center" wrapText="1"/>
    </xf>
    <xf numFmtId="0" fontId="73" fillId="2" borderId="10" xfId="0" applyFont="1" applyFill="1" applyBorder="1" applyAlignment="1">
      <alignment horizontal="center" vertical="center" wrapText="1"/>
    </xf>
    <xf numFmtId="0" fontId="73" fillId="2" borderId="25" xfId="0" applyFont="1" applyFill="1" applyBorder="1" applyAlignment="1">
      <alignment horizontal="center" vertical="center" wrapText="1"/>
    </xf>
    <xf numFmtId="0" fontId="0" fillId="2" borderId="25" xfId="0" applyFill="1" applyBorder="1" applyAlignment="1">
      <alignment horizontal="left" vertical="center"/>
    </xf>
    <xf numFmtId="0" fontId="0" fillId="2" borderId="32" xfId="0" applyFill="1" applyBorder="1" applyAlignment="1">
      <alignment horizontal="left" vertical="center"/>
    </xf>
    <xf numFmtId="0" fontId="0" fillId="2" borderId="1" xfId="0" applyFill="1" applyBorder="1" applyAlignment="1">
      <alignment horizontal="left" vertical="center" wrapText="1"/>
    </xf>
    <xf numFmtId="0" fontId="0" fillId="2" borderId="25" xfId="0" applyFill="1" applyBorder="1" applyAlignment="1">
      <alignment horizontal="left" vertical="center" wrapText="1"/>
    </xf>
    <xf numFmtId="0" fontId="53" fillId="2" borderId="0" xfId="0" applyFont="1" applyFill="1" applyAlignment="1">
      <alignment horizontal="center" vertical="center" wrapText="1"/>
    </xf>
    <xf numFmtId="0" fontId="73" fillId="2" borderId="33" xfId="0" applyFont="1" applyFill="1" applyBorder="1" applyAlignment="1">
      <alignment horizontal="center" vertical="center" wrapText="1"/>
    </xf>
    <xf numFmtId="0" fontId="73" fillId="2" borderId="15" xfId="0" applyFont="1" applyFill="1" applyBorder="1" applyAlignment="1">
      <alignment horizontal="center" vertical="center" wrapText="1"/>
    </xf>
    <xf numFmtId="0" fontId="73" fillId="2" borderId="8"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5" xfId="0" applyFill="1" applyBorder="1" applyAlignment="1">
      <alignment horizontal="left" vertical="top" wrapText="1"/>
    </xf>
    <xf numFmtId="0" fontId="0" fillId="2" borderId="34" xfId="0" applyFill="1" applyBorder="1" applyAlignment="1">
      <alignment horizontal="left" vertical="top" wrapText="1"/>
    </xf>
    <xf numFmtId="0" fontId="0" fillId="2" borderId="1" xfId="0" applyFill="1" applyBorder="1" applyAlignment="1">
      <alignment horizontal="left" vertical="top"/>
    </xf>
    <xf numFmtId="0" fontId="0" fillId="2" borderId="9" xfId="0" applyFill="1" applyBorder="1" applyAlignment="1">
      <alignment horizontal="left" vertical="top"/>
    </xf>
    <xf numFmtId="0" fontId="73" fillId="2" borderId="8" xfId="0" applyFont="1" applyFill="1" applyBorder="1" applyAlignment="1">
      <alignment vertical="center" shrinkToFit="1"/>
    </xf>
    <xf numFmtId="0" fontId="73" fillId="2" borderId="1" xfId="0" applyFont="1" applyFill="1" applyBorder="1" applyAlignment="1">
      <alignment vertical="center" shrinkToFit="1"/>
    </xf>
    <xf numFmtId="0" fontId="0" fillId="0" borderId="1" xfId="0" applyBorder="1" applyAlignment="1">
      <alignment horizontal="left" vertical="center" shrinkToFit="1"/>
    </xf>
    <xf numFmtId="0" fontId="0" fillId="0" borderId="1" xfId="0" applyBorder="1" applyAlignment="1">
      <alignment vertical="center" shrinkToFit="1"/>
    </xf>
    <xf numFmtId="0" fontId="0" fillId="0" borderId="9" xfId="0" applyBorder="1" applyAlignment="1">
      <alignment vertical="center" shrinkToFit="1"/>
    </xf>
    <xf numFmtId="0" fontId="73" fillId="2" borderId="8" xfId="0" applyFont="1" applyFill="1" applyBorder="1" applyAlignment="1">
      <alignment horizontal="left" vertical="center"/>
    </xf>
    <xf numFmtId="0" fontId="73" fillId="2" borderId="1" xfId="0" applyFont="1"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9" xfId="0" applyFill="1" applyBorder="1" applyAlignment="1">
      <alignment horizontal="left" vertical="center"/>
    </xf>
    <xf numFmtId="185" fontId="0" fillId="2" borderId="3" xfId="0" applyNumberFormat="1" applyFill="1" applyBorder="1" applyAlignment="1">
      <alignment horizontal="left" vertical="center" shrinkToFit="1"/>
    </xf>
    <xf numFmtId="185" fontId="0" fillId="2" borderId="6" xfId="0" applyNumberFormat="1" applyFill="1" applyBorder="1" applyAlignment="1">
      <alignment horizontal="left" vertical="center" shrinkToFit="1"/>
    </xf>
    <xf numFmtId="185" fontId="0" fillId="2" borderId="4" xfId="0" applyNumberFormat="1" applyFill="1" applyBorder="1" applyAlignment="1">
      <alignment horizontal="left" vertical="center" shrinkToFit="1"/>
    </xf>
    <xf numFmtId="0" fontId="0" fillId="2" borderId="3" xfId="0" applyFill="1" applyBorder="1" applyAlignment="1">
      <alignment horizontal="center" vertical="center" shrinkToFit="1"/>
    </xf>
    <xf numFmtId="0" fontId="0" fillId="2" borderId="6" xfId="0" applyFill="1" applyBorder="1" applyAlignment="1">
      <alignment horizontal="center" vertical="center" shrinkToFit="1"/>
    </xf>
    <xf numFmtId="0" fontId="73" fillId="2" borderId="8" xfId="0" applyFont="1" applyFill="1" applyBorder="1" applyAlignment="1">
      <alignment horizontal="left" vertical="center" shrinkToFit="1"/>
    </xf>
    <xf numFmtId="0" fontId="73" fillId="2" borderId="1" xfId="0" applyFont="1" applyFill="1" applyBorder="1" applyAlignment="1">
      <alignment horizontal="left" vertical="center" shrinkToFit="1"/>
    </xf>
    <xf numFmtId="0" fontId="77" fillId="2" borderId="0" xfId="0" applyFont="1" applyFill="1" applyAlignment="1">
      <alignment horizontal="left" vertical="center" wrapText="1"/>
    </xf>
    <xf numFmtId="0" fontId="73" fillId="2" borderId="33" xfId="0" applyFont="1" applyFill="1" applyBorder="1" applyAlignment="1">
      <alignment vertical="center" shrinkToFit="1"/>
    </xf>
    <xf numFmtId="0" fontId="73" fillId="2" borderId="15" xfId="0" applyFont="1" applyFill="1" applyBorder="1" applyAlignment="1">
      <alignment vertical="center" shrinkToFit="1"/>
    </xf>
    <xf numFmtId="0" fontId="76" fillId="2" borderId="0" xfId="0" applyFont="1" applyFill="1" applyAlignment="1">
      <alignment horizontal="center" vertical="center"/>
    </xf>
    <xf numFmtId="0" fontId="0" fillId="0" borderId="15" xfId="0" applyBorder="1" applyAlignment="1">
      <alignment horizontal="center" vertical="center"/>
    </xf>
    <xf numFmtId="0" fontId="73" fillId="2" borderId="10" xfId="0" applyFont="1" applyFill="1" applyBorder="1" applyAlignment="1">
      <alignment horizontal="left" vertical="center" shrinkToFit="1"/>
    </xf>
    <xf numFmtId="0" fontId="73" fillId="2" borderId="25" xfId="0" applyFont="1" applyFill="1" applyBorder="1" applyAlignment="1">
      <alignment horizontal="left" vertical="center" shrinkToFit="1"/>
    </xf>
    <xf numFmtId="0" fontId="0" fillId="2" borderId="25" xfId="0" applyFill="1" applyBorder="1" applyAlignment="1">
      <alignment horizontal="center" vertical="center"/>
    </xf>
    <xf numFmtId="0" fontId="0" fillId="4" borderId="1" xfId="0" applyFill="1" applyBorder="1" applyAlignment="1">
      <alignment horizontal="left" vertical="center" wrapText="1"/>
    </xf>
    <xf numFmtId="0" fontId="38" fillId="0" borderId="0" xfId="6" applyFont="1" applyAlignment="1">
      <alignment horizontal="center" vertical="center"/>
    </xf>
    <xf numFmtId="0" fontId="0" fillId="0" borderId="3" xfId="6" applyFont="1" applyBorder="1" applyAlignment="1">
      <alignment horizontal="center" vertical="center"/>
    </xf>
    <xf numFmtId="0" fontId="1" fillId="0" borderId="6" xfId="6" applyBorder="1" applyAlignment="1">
      <alignment horizontal="center" vertical="center"/>
    </xf>
    <xf numFmtId="0" fontId="0" fillId="0" borderId="1" xfId="7" applyFont="1" applyBorder="1" applyAlignment="1">
      <alignment vertical="top" wrapText="1"/>
    </xf>
    <xf numFmtId="0" fontId="1" fillId="0" borderId="1" xfId="7" applyBorder="1" applyAlignment="1">
      <alignment vertical="top" wrapText="1"/>
    </xf>
    <xf numFmtId="0" fontId="0" fillId="0" borderId="1" xfId="6" applyFont="1" applyBorder="1" applyAlignment="1">
      <alignment vertical="top" wrapText="1"/>
    </xf>
    <xf numFmtId="0" fontId="1" fillId="0" borderId="1" xfId="6" applyBorder="1" applyAlignment="1">
      <alignment vertical="top" wrapText="1"/>
    </xf>
    <xf numFmtId="0" fontId="0" fillId="0" borderId="5" xfId="6" applyFont="1" applyBorder="1" applyAlignment="1">
      <alignment horizontal="center" vertical="center" wrapText="1"/>
    </xf>
    <xf numFmtId="0" fontId="0" fillId="0" borderId="70" xfId="6" applyFont="1" applyBorder="1" applyAlignment="1">
      <alignment horizontal="center" vertical="center" wrapText="1"/>
    </xf>
    <xf numFmtId="0" fontId="0" fillId="0" borderId="22" xfId="6" applyFont="1" applyBorder="1" applyAlignment="1">
      <alignment horizontal="center" vertical="center" wrapText="1"/>
    </xf>
    <xf numFmtId="0" fontId="0" fillId="0" borderId="3" xfId="6" applyFont="1" applyBorder="1" applyAlignment="1">
      <alignment horizontal="left" vertical="top" wrapText="1"/>
    </xf>
    <xf numFmtId="0" fontId="0" fillId="0" borderId="4" xfId="6" applyFont="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2" borderId="9" xfId="0" applyFill="1" applyBorder="1" applyAlignment="1">
      <alignment horizontal="center" vertical="center"/>
    </xf>
    <xf numFmtId="0" fontId="0" fillId="2" borderId="32" xfId="0" applyFill="1" applyBorder="1" applyAlignment="1">
      <alignment horizontal="center" vertical="center"/>
    </xf>
    <xf numFmtId="0" fontId="0" fillId="2" borderId="44" xfId="0" applyFill="1" applyBorder="1" applyAlignment="1">
      <alignment horizontal="left" vertical="center"/>
    </xf>
    <xf numFmtId="0" fontId="0" fillId="2" borderId="29" xfId="0" applyFill="1" applyBorder="1" applyAlignment="1">
      <alignment horizontal="left" vertical="center"/>
    </xf>
    <xf numFmtId="0" fontId="0" fillId="2" borderId="45" xfId="0" applyFill="1" applyBorder="1" applyAlignment="1">
      <alignment horizontal="left" vertical="center"/>
    </xf>
    <xf numFmtId="0" fontId="0" fillId="2" borderId="22" xfId="0" applyFill="1" applyBorder="1" applyAlignment="1">
      <alignment horizontal="left" vertical="center"/>
    </xf>
    <xf numFmtId="0" fontId="0" fillId="2" borderId="24" xfId="0" applyFill="1" applyBorder="1" applyAlignment="1">
      <alignment horizontal="left" vertical="center"/>
    </xf>
    <xf numFmtId="0" fontId="0" fillId="2" borderId="5" xfId="0"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78" fillId="2" borderId="0" xfId="0" applyFont="1" applyFill="1" applyAlignment="1">
      <alignment horizontal="left" vertical="top" wrapText="1"/>
    </xf>
    <xf numFmtId="0" fontId="78" fillId="2" borderId="43" xfId="0" applyFont="1" applyFill="1" applyBorder="1" applyAlignment="1">
      <alignment horizontal="left" vertical="top" wrapText="1"/>
    </xf>
    <xf numFmtId="0" fontId="79" fillId="2" borderId="61" xfId="0" applyFont="1" applyFill="1" applyBorder="1" applyAlignment="1">
      <alignment horizontal="center" vertical="center"/>
    </xf>
    <xf numFmtId="49" fontId="58" fillId="2" borderId="21" xfId="0" applyNumberFormat="1" applyFont="1" applyFill="1" applyBorder="1" applyAlignment="1">
      <alignment vertical="center" wrapText="1"/>
    </xf>
    <xf numFmtId="0" fontId="58" fillId="2" borderId="2" xfId="0" applyFont="1" applyFill="1" applyBorder="1" applyAlignment="1">
      <alignment vertical="center" wrapText="1"/>
    </xf>
    <xf numFmtId="0" fontId="58" fillId="2" borderId="54" xfId="0" applyFont="1" applyFill="1" applyBorder="1" applyAlignment="1">
      <alignment vertical="center"/>
    </xf>
    <xf numFmtId="0" fontId="59" fillId="2" borderId="0" xfId="0" applyFont="1" applyFill="1" applyAlignment="1">
      <alignment horizontal="left" vertical="center" wrapText="1"/>
    </xf>
    <xf numFmtId="0" fontId="60" fillId="2" borderId="89" xfId="0" applyFont="1" applyFill="1" applyBorder="1" applyAlignment="1">
      <alignment horizontal="left" vertical="center"/>
    </xf>
    <xf numFmtId="0" fontId="60" fillId="2" borderId="90" xfId="0" applyFont="1" applyFill="1" applyBorder="1" applyAlignment="1">
      <alignment horizontal="left" vertical="center"/>
    </xf>
    <xf numFmtId="0" fontId="60" fillId="2" borderId="91" xfId="0" applyFont="1" applyFill="1" applyBorder="1" applyAlignment="1">
      <alignment horizontal="left" vertical="center"/>
    </xf>
    <xf numFmtId="0" fontId="58" fillId="2" borderId="92" xfId="0" applyFont="1" applyFill="1" applyBorder="1" applyAlignment="1">
      <alignment horizontal="left" vertical="top" wrapText="1"/>
    </xf>
    <xf numFmtId="0" fontId="58" fillId="2" borderId="93" xfId="0" applyFont="1" applyFill="1" applyBorder="1" applyAlignment="1">
      <alignment horizontal="left" vertical="top" wrapText="1"/>
    </xf>
    <xf numFmtId="0" fontId="58" fillId="2" borderId="94" xfId="0" applyFont="1" applyFill="1" applyBorder="1" applyAlignment="1">
      <alignment horizontal="left" vertical="top" wrapText="1"/>
    </xf>
    <xf numFmtId="0" fontId="71" fillId="2" borderId="66" xfId="0" applyFont="1" applyFill="1" applyBorder="1" applyAlignment="1">
      <alignment horizontal="left" vertical="center"/>
    </xf>
    <xf numFmtId="0" fontId="71" fillId="2" borderId="67" xfId="0" applyFont="1" applyFill="1" applyBorder="1" applyAlignment="1">
      <alignment horizontal="left" vertical="center"/>
    </xf>
    <xf numFmtId="0" fontId="58" fillId="2" borderId="67" xfId="0" applyFont="1" applyFill="1" applyBorder="1" applyAlignment="1">
      <alignment horizontal="left" vertical="center"/>
    </xf>
    <xf numFmtId="31" fontId="71" fillId="2" borderId="49" xfId="0" applyNumberFormat="1" applyFont="1" applyFill="1" applyBorder="1" applyAlignment="1">
      <alignment horizontal="center" vertical="center" shrinkToFit="1"/>
    </xf>
    <xf numFmtId="31" fontId="71" fillId="2" borderId="67" xfId="0" applyNumberFormat="1" applyFont="1" applyFill="1" applyBorder="1" applyAlignment="1">
      <alignment horizontal="center" vertical="center" shrinkToFit="1"/>
    </xf>
    <xf numFmtId="31" fontId="58" fillId="2" borderId="67" xfId="0" applyNumberFormat="1" applyFont="1" applyFill="1" applyBorder="1" applyAlignment="1">
      <alignment horizontal="center" vertical="center" shrinkToFit="1"/>
    </xf>
    <xf numFmtId="31" fontId="58" fillId="2" borderId="69" xfId="0" applyNumberFormat="1" applyFont="1" applyFill="1" applyBorder="1" applyAlignment="1">
      <alignment horizontal="center" vertical="center" shrinkToFit="1"/>
    </xf>
    <xf numFmtId="0" fontId="71" fillId="2" borderId="66" xfId="0" applyFont="1" applyFill="1" applyBorder="1" applyAlignment="1">
      <alignment horizontal="left" vertical="center" shrinkToFit="1"/>
    </xf>
    <xf numFmtId="0" fontId="71" fillId="2" borderId="68" xfId="0" applyFont="1" applyFill="1" applyBorder="1" applyAlignment="1">
      <alignment horizontal="left" vertical="center"/>
    </xf>
    <xf numFmtId="0" fontId="71" fillId="2" borderId="49" xfId="0" applyFont="1" applyFill="1" applyBorder="1" applyAlignment="1">
      <alignment horizontal="left" vertical="center"/>
    </xf>
    <xf numFmtId="0" fontId="71" fillId="2" borderId="69" xfId="0" applyFont="1" applyFill="1" applyBorder="1" applyAlignment="1">
      <alignment horizontal="left" vertical="center"/>
    </xf>
    <xf numFmtId="0" fontId="60" fillId="2" borderId="7" xfId="0" applyFont="1" applyFill="1" applyBorder="1" applyAlignment="1">
      <alignment horizontal="left" vertical="center" wrapText="1"/>
    </xf>
    <xf numFmtId="0" fontId="60" fillId="2" borderId="63" xfId="0" applyFont="1" applyFill="1" applyBorder="1" applyAlignment="1">
      <alignment horizontal="left" vertical="center"/>
    </xf>
    <xf numFmtId="0" fontId="60" fillId="2" borderId="52" xfId="0" applyFont="1" applyFill="1" applyBorder="1" applyAlignment="1">
      <alignment horizontal="left" vertical="center"/>
    </xf>
    <xf numFmtId="0" fontId="85" fillId="2" borderId="95" xfId="0" applyFont="1" applyFill="1" applyBorder="1" applyAlignment="1">
      <alignment horizontal="left" vertical="center"/>
    </xf>
    <xf numFmtId="0" fontId="85" fillId="2" borderId="96" xfId="0" applyFont="1" applyFill="1" applyBorder="1" applyAlignment="1">
      <alignment horizontal="left" vertical="center"/>
    </xf>
    <xf numFmtId="0" fontId="85" fillId="2" borderId="97" xfId="0" applyFont="1" applyFill="1" applyBorder="1" applyAlignment="1">
      <alignment horizontal="left" vertical="center"/>
    </xf>
    <xf numFmtId="0" fontId="58" fillId="2" borderId="29" xfId="0" applyFont="1" applyFill="1" applyBorder="1" applyAlignment="1">
      <alignment horizontal="left" vertical="top" wrapText="1"/>
    </xf>
    <xf numFmtId="0" fontId="58" fillId="2" borderId="22" xfId="0" applyFont="1" applyFill="1" applyBorder="1" applyAlignment="1">
      <alignment horizontal="left" vertical="top" wrapText="1"/>
    </xf>
    <xf numFmtId="0" fontId="58" fillId="2" borderId="30" xfId="0" applyFont="1" applyFill="1" applyBorder="1" applyAlignment="1">
      <alignment horizontal="left" vertical="top" wrapText="1"/>
    </xf>
    <xf numFmtId="0" fontId="60" fillId="2" borderId="95" xfId="0" applyFont="1" applyFill="1" applyBorder="1" applyAlignment="1">
      <alignment horizontal="left" vertical="center" shrinkToFit="1"/>
    </xf>
    <xf numFmtId="0" fontId="60" fillId="2" borderId="96" xfId="0" applyFont="1" applyFill="1" applyBorder="1" applyAlignment="1">
      <alignment horizontal="left" vertical="center" shrinkToFit="1"/>
    </xf>
    <xf numFmtId="0" fontId="60" fillId="2" borderId="97" xfId="0" applyFont="1" applyFill="1" applyBorder="1" applyAlignment="1">
      <alignment horizontal="left" vertical="center" shrinkToFit="1"/>
    </xf>
    <xf numFmtId="0" fontId="86" fillId="2" borderId="66" xfId="0" applyFont="1" applyFill="1" applyBorder="1" applyAlignment="1">
      <alignment horizontal="left" vertical="center" wrapText="1"/>
    </xf>
    <xf numFmtId="0" fontId="86" fillId="2" borderId="67" xfId="0" applyFont="1" applyFill="1" applyBorder="1" applyAlignment="1">
      <alignment horizontal="left" vertical="center" wrapText="1"/>
    </xf>
    <xf numFmtId="0" fontId="65" fillId="2" borderId="67" xfId="0" applyFont="1" applyFill="1" applyBorder="1" applyAlignment="1">
      <alignment horizontal="left" vertical="center"/>
    </xf>
    <xf numFmtId="0" fontId="71" fillId="2" borderId="1" xfId="0" applyFont="1" applyFill="1" applyBorder="1" applyAlignment="1">
      <alignment horizontal="center" shrinkToFit="1"/>
    </xf>
    <xf numFmtId="0" fontId="71" fillId="2" borderId="3" xfId="0" applyFont="1" applyFill="1" applyBorder="1" applyAlignment="1">
      <alignment horizontal="center" vertical="center" wrapText="1"/>
    </xf>
    <xf numFmtId="0" fontId="71" fillId="2" borderId="6" xfId="0" applyFont="1" applyFill="1" applyBorder="1" applyAlignment="1">
      <alignment horizontal="center" vertical="center"/>
    </xf>
    <xf numFmtId="0" fontId="71" fillId="2" borderId="4" xfId="0" applyFont="1" applyFill="1" applyBorder="1" applyAlignment="1">
      <alignment horizontal="center" vertical="center"/>
    </xf>
    <xf numFmtId="0" fontId="60" fillId="2" borderId="31" xfId="0" applyFont="1" applyFill="1" applyBorder="1" applyAlignment="1">
      <alignment horizontal="left" vertical="center"/>
    </xf>
    <xf numFmtId="0" fontId="60" fillId="2" borderId="50" xfId="0" applyFont="1" applyFill="1" applyBorder="1" applyAlignment="1">
      <alignment horizontal="left" vertical="center"/>
    </xf>
    <xf numFmtId="0" fontId="60" fillId="2" borderId="78" xfId="0" applyFont="1" applyFill="1" applyBorder="1" applyAlignment="1">
      <alignment horizontal="left" vertical="center"/>
    </xf>
    <xf numFmtId="0" fontId="58" fillId="2" borderId="21" xfId="0" applyFont="1" applyFill="1" applyBorder="1" applyAlignment="1">
      <alignment horizontal="left" vertical="top" wrapText="1"/>
    </xf>
    <xf numFmtId="0" fontId="58" fillId="2" borderId="2" xfId="0" applyFont="1" applyFill="1" applyBorder="1" applyAlignment="1">
      <alignment horizontal="left" vertical="top" wrapText="1"/>
    </xf>
    <xf numFmtId="0" fontId="58" fillId="2" borderId="42" xfId="0" applyFont="1" applyFill="1" applyBorder="1" applyAlignment="1">
      <alignment horizontal="left" vertical="top" wrapText="1"/>
    </xf>
    <xf numFmtId="0" fontId="83" fillId="2" borderId="48" xfId="0" applyFont="1" applyFill="1" applyBorder="1" applyAlignment="1">
      <alignment horizontal="center" shrinkToFit="1"/>
    </xf>
    <xf numFmtId="0" fontId="84" fillId="2" borderId="48" xfId="0" applyFont="1" applyFill="1" applyBorder="1" applyAlignment="1">
      <alignment shrinkToFit="1"/>
    </xf>
    <xf numFmtId="0" fontId="58" fillId="2" borderId="33"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1" xfId="0" applyFont="1" applyFill="1" applyBorder="1" applyAlignment="1">
      <alignment horizontal="center" vertical="center" wrapText="1"/>
    </xf>
    <xf numFmtId="0" fontId="58" fillId="2" borderId="3" xfId="0" applyFont="1" applyFill="1" applyBorder="1" applyAlignment="1">
      <alignment horizontal="left" vertical="center" wrapText="1"/>
    </xf>
    <xf numFmtId="0" fontId="58" fillId="2" borderId="6" xfId="0" applyFont="1" applyFill="1" applyBorder="1" applyAlignment="1">
      <alignment horizontal="left" vertical="center" wrapText="1"/>
    </xf>
    <xf numFmtId="0" fontId="58" fillId="2" borderId="13" xfId="0" applyFont="1" applyFill="1" applyBorder="1" applyAlignment="1">
      <alignment horizontal="left" vertical="center" wrapText="1"/>
    </xf>
    <xf numFmtId="0" fontId="71" fillId="2" borderId="21" xfId="0" applyFont="1" applyFill="1" applyBorder="1" applyAlignment="1">
      <alignment horizontal="center" vertical="center" shrinkToFit="1"/>
    </xf>
    <xf numFmtId="0" fontId="58" fillId="2" borderId="2" xfId="0" applyFont="1" applyFill="1" applyBorder="1" applyAlignment="1">
      <alignment vertical="center"/>
    </xf>
    <xf numFmtId="58" fontId="71" fillId="2" borderId="41" xfId="0" applyNumberFormat="1" applyFont="1" applyFill="1" applyBorder="1" applyAlignment="1">
      <alignment horizontal="center" vertical="center"/>
    </xf>
    <xf numFmtId="0" fontId="71" fillId="2" borderId="2" xfId="0" applyFont="1" applyFill="1" applyBorder="1" applyAlignment="1">
      <alignment horizontal="center" vertical="center"/>
    </xf>
    <xf numFmtId="0" fontId="71" fillId="2" borderId="54" xfId="0" applyFont="1" applyFill="1" applyBorder="1" applyAlignment="1">
      <alignment horizontal="center" vertical="center"/>
    </xf>
    <xf numFmtId="49" fontId="58" fillId="2" borderId="31" xfId="0" applyNumberFormat="1" applyFont="1" applyFill="1" applyBorder="1" applyAlignment="1">
      <alignment vertical="center" wrapText="1"/>
    </xf>
    <xf numFmtId="0" fontId="58" fillId="2" borderId="50" xfId="0" applyFont="1" applyFill="1" applyBorder="1" applyAlignment="1">
      <alignment vertical="center" wrapText="1"/>
    </xf>
    <xf numFmtId="0" fontId="58" fillId="2" borderId="64" xfId="0" applyFont="1" applyFill="1" applyBorder="1" applyAlignment="1">
      <alignment vertical="center"/>
    </xf>
    <xf numFmtId="0" fontId="62" fillId="2" borderId="1" xfId="0" applyFont="1" applyFill="1" applyBorder="1" applyAlignment="1">
      <alignment vertical="center" wrapText="1"/>
    </xf>
    <xf numFmtId="0" fontId="58" fillId="2" borderId="1" xfId="0" applyFont="1" applyFill="1" applyBorder="1" applyAlignment="1">
      <alignment vertical="center" wrapText="1"/>
    </xf>
    <xf numFmtId="0" fontId="58" fillId="2" borderId="9" xfId="0" applyFont="1" applyFill="1" applyBorder="1" applyAlignment="1">
      <alignment vertical="center" wrapText="1"/>
    </xf>
    <xf numFmtId="0" fontId="62" fillId="2" borderId="25" xfId="0" applyFont="1" applyFill="1" applyBorder="1" applyAlignment="1">
      <alignment vertical="center" wrapText="1"/>
    </xf>
    <xf numFmtId="0" fontId="58" fillId="2" borderId="25" xfId="0" applyFont="1" applyFill="1" applyBorder="1" applyAlignment="1">
      <alignment vertical="center" wrapText="1"/>
    </xf>
    <xf numFmtId="0" fontId="58" fillId="2" borderId="32" xfId="0" applyFont="1" applyFill="1" applyBorder="1" applyAlignment="1">
      <alignment vertical="center" wrapText="1"/>
    </xf>
    <xf numFmtId="0" fontId="71" fillId="2" borderId="1" xfId="0" applyFont="1" applyFill="1" applyBorder="1" applyAlignment="1">
      <alignment horizontal="center"/>
    </xf>
    <xf numFmtId="0" fontId="6" fillId="2" borderId="3"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49" fontId="71" fillId="2" borderId="3" xfId="0" applyNumberFormat="1" applyFont="1" applyFill="1" applyBorder="1" applyAlignment="1">
      <alignment horizontal="center" vertical="center"/>
    </xf>
    <xf numFmtId="49" fontId="71" fillId="2" borderId="6" xfId="0" applyNumberFormat="1" applyFont="1" applyFill="1" applyBorder="1" applyAlignment="1">
      <alignment horizontal="center" vertical="center"/>
    </xf>
    <xf numFmtId="49" fontId="71" fillId="2" borderId="4" xfId="0" applyNumberFormat="1" applyFont="1" applyFill="1" applyBorder="1" applyAlignment="1">
      <alignment horizontal="center" vertical="center"/>
    </xf>
    <xf numFmtId="0" fontId="0" fillId="2" borderId="47" xfId="0" applyFill="1" applyBorder="1" applyAlignment="1">
      <alignment horizontal="center" vertical="center" wrapText="1"/>
    </xf>
    <xf numFmtId="0" fontId="0" fillId="2" borderId="37" xfId="0" applyFill="1" applyBorder="1" applyAlignment="1">
      <alignment horizontal="center" vertical="center" wrapText="1"/>
    </xf>
    <xf numFmtId="0" fontId="58" fillId="2" borderId="25" xfId="0" applyFont="1" applyFill="1" applyBorder="1" applyAlignment="1">
      <alignment horizontal="left" vertical="center" wrapText="1"/>
    </xf>
    <xf numFmtId="0" fontId="0" fillId="2" borderId="32" xfId="0" applyFill="1" applyBorder="1" applyAlignment="1">
      <alignment horizontal="left" vertical="center" wrapText="1"/>
    </xf>
    <xf numFmtId="0" fontId="62" fillId="2" borderId="0" xfId="0" applyFont="1" applyFill="1" applyAlignment="1">
      <alignment horizontal="left" vertical="center"/>
    </xf>
    <xf numFmtId="0" fontId="83" fillId="2" borderId="48" xfId="0" applyFont="1" applyFill="1" applyBorder="1" applyAlignment="1">
      <alignment horizontal="center" wrapText="1"/>
    </xf>
    <xf numFmtId="0" fontId="58" fillId="2" borderId="88" xfId="0" applyFont="1" applyFill="1" applyBorder="1" applyAlignment="1">
      <alignment horizontal="center" vertical="center" wrapText="1" shrinkToFit="1"/>
    </xf>
    <xf numFmtId="0" fontId="58" fillId="2" borderId="18" xfId="0" applyFont="1" applyFill="1" applyBorder="1" applyAlignment="1">
      <alignment vertical="center" wrapText="1"/>
    </xf>
    <xf numFmtId="0" fontId="58" fillId="2" borderId="56" xfId="0" applyFont="1" applyFill="1" applyBorder="1" applyAlignment="1">
      <alignment horizontal="center" vertical="center" wrapText="1"/>
    </xf>
    <xf numFmtId="0" fontId="58" fillId="2" borderId="35" xfId="0" applyFont="1" applyFill="1" applyBorder="1" applyAlignment="1">
      <alignment horizontal="center" vertical="center" wrapText="1"/>
    </xf>
    <xf numFmtId="0" fontId="58" fillId="2" borderId="40" xfId="0" applyFont="1" applyFill="1" applyBorder="1" applyAlignment="1">
      <alignment horizontal="center" vertical="center" wrapText="1"/>
    </xf>
    <xf numFmtId="0" fontId="58" fillId="2" borderId="15" xfId="0" applyFont="1" applyFill="1" applyBorder="1" applyAlignment="1">
      <alignment vertical="center" wrapText="1"/>
    </xf>
    <xf numFmtId="0" fontId="58" fillId="2" borderId="34" xfId="0" applyFont="1" applyFill="1" applyBorder="1" applyAlignment="1">
      <alignment vertical="center" wrapText="1"/>
    </xf>
    <xf numFmtId="0" fontId="58" fillId="2" borderId="49" xfId="0" applyFont="1" applyFill="1" applyBorder="1" applyAlignment="1">
      <alignment horizontal="left" vertical="center" wrapText="1"/>
    </xf>
    <xf numFmtId="0" fontId="58" fillId="2" borderId="68" xfId="0" applyFont="1" applyFill="1" applyBorder="1" applyAlignment="1">
      <alignment horizontal="left" vertical="center" wrapText="1"/>
    </xf>
    <xf numFmtId="0" fontId="58" fillId="2" borderId="86" xfId="0" applyFont="1" applyFill="1" applyBorder="1" applyAlignment="1">
      <alignment horizontal="center" vertical="center"/>
    </xf>
    <xf numFmtId="0" fontId="58" fillId="2" borderId="86" xfId="0" applyFont="1" applyFill="1" applyBorder="1" applyAlignment="1">
      <alignment horizontal="center" vertical="center" wrapText="1"/>
    </xf>
    <xf numFmtId="0" fontId="58" fillId="2" borderId="12" xfId="0" applyFont="1" applyFill="1" applyBorder="1" applyAlignment="1">
      <alignment horizontal="center" vertical="center" wrapText="1"/>
    </xf>
    <xf numFmtId="0" fontId="0" fillId="2" borderId="26"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87" xfId="0" applyFill="1" applyBorder="1" applyAlignment="1">
      <alignment horizontal="center" vertical="center" wrapText="1"/>
    </xf>
    <xf numFmtId="0" fontId="0" fillId="2" borderId="21" xfId="0" applyFill="1" applyBorder="1" applyAlignment="1">
      <alignment horizontal="center" vertical="center" wrapText="1"/>
    </xf>
    <xf numFmtId="0" fontId="58" fillId="2" borderId="22" xfId="0" applyFont="1" applyFill="1" applyBorder="1" applyAlignment="1">
      <alignment horizontal="left" vertical="center" wrapText="1"/>
    </xf>
    <xf numFmtId="0" fontId="58" fillId="2" borderId="30" xfId="0" applyFont="1" applyFill="1" applyBorder="1" applyAlignment="1">
      <alignment horizontal="left" vertical="center" wrapText="1"/>
    </xf>
    <xf numFmtId="0" fontId="0" fillId="2" borderId="66" xfId="0" applyFill="1" applyBorder="1" applyAlignment="1">
      <alignment horizontal="center" vertical="center" wrapText="1"/>
    </xf>
    <xf numFmtId="0" fontId="58" fillId="2" borderId="4" xfId="0" applyFont="1" applyFill="1" applyBorder="1" applyAlignment="1">
      <alignment horizontal="left" vertical="center" wrapText="1"/>
    </xf>
    <xf numFmtId="0" fontId="0" fillId="2" borderId="23" xfId="0" applyFill="1" applyBorder="1" applyAlignment="1">
      <alignment horizontal="center" vertical="center" wrapText="1"/>
    </xf>
    <xf numFmtId="0" fontId="58" fillId="2" borderId="41"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0" fillId="2" borderId="7" xfId="0" applyFill="1" applyBorder="1" applyAlignment="1">
      <alignment horizontal="center" vertical="center" wrapText="1"/>
    </xf>
    <xf numFmtId="0" fontId="67" fillId="2" borderId="0" xfId="0" applyFont="1" applyFill="1" applyAlignment="1">
      <alignment horizontal="left" vertical="center" wrapText="1"/>
    </xf>
    <xf numFmtId="0" fontId="69" fillId="2" borderId="0" xfId="0" applyFont="1" applyFill="1" applyAlignment="1">
      <alignment horizontal="left"/>
    </xf>
    <xf numFmtId="58" fontId="60" fillId="2" borderId="0" xfId="0" applyNumberFormat="1" applyFont="1" applyFill="1" applyAlignment="1">
      <alignment horizontal="center"/>
    </xf>
    <xf numFmtId="0" fontId="63" fillId="2" borderId="2" xfId="0" applyFont="1" applyFill="1" applyBorder="1" applyAlignment="1">
      <alignment horizontal="left"/>
    </xf>
    <xf numFmtId="0" fontId="58" fillId="2" borderId="2" xfId="0" applyFont="1" applyFill="1" applyBorder="1"/>
    <xf numFmtId="0" fontId="58" fillId="2" borderId="0" xfId="0" applyFont="1" applyFill="1" applyAlignment="1">
      <alignment horizontal="center"/>
    </xf>
    <xf numFmtId="0" fontId="63" fillId="2" borderId="2" xfId="0" applyFont="1" applyFill="1" applyBorder="1"/>
    <xf numFmtId="0" fontId="81" fillId="2" borderId="48" xfId="0" applyFont="1" applyFill="1" applyBorder="1" applyAlignment="1">
      <alignment horizontal="center" wrapText="1"/>
    </xf>
    <xf numFmtId="0" fontId="70" fillId="2" borderId="56" xfId="0" applyFont="1" applyFill="1" applyBorder="1" applyAlignment="1">
      <alignment horizontal="center" vertical="center" shrinkToFit="1"/>
    </xf>
    <xf numFmtId="0" fontId="58" fillId="2" borderId="62" xfId="0" applyFont="1" applyFill="1" applyBorder="1" applyAlignment="1">
      <alignment horizontal="center" vertical="center" shrinkToFit="1"/>
    </xf>
    <xf numFmtId="0" fontId="58" fillId="2" borderId="35" xfId="0" applyFont="1" applyFill="1" applyBorder="1" applyAlignment="1">
      <alignment horizontal="center" vertical="center" shrinkToFit="1"/>
    </xf>
    <xf numFmtId="31" fontId="69" fillId="2" borderId="0" xfId="0" applyNumberFormat="1" applyFont="1" applyFill="1" applyAlignment="1">
      <alignment horizontal="left"/>
    </xf>
    <xf numFmtId="0" fontId="70" fillId="2" borderId="35" xfId="0" applyFont="1" applyFill="1" applyBorder="1" applyAlignment="1">
      <alignment horizontal="center" vertical="center" shrinkToFit="1"/>
    </xf>
    <xf numFmtId="0" fontId="70" fillId="2" borderId="40" xfId="0" applyFont="1" applyFill="1" applyBorder="1" applyAlignment="1">
      <alignment horizontal="center" vertical="center" shrinkToFit="1"/>
    </xf>
    <xf numFmtId="0" fontId="60" fillId="2" borderId="31" xfId="0" applyFont="1" applyFill="1" applyBorder="1" applyAlignment="1">
      <alignment horizontal="left" vertical="center" wrapText="1"/>
    </xf>
    <xf numFmtId="0" fontId="58" fillId="2" borderId="50" xfId="0" applyFont="1" applyFill="1" applyBorder="1" applyAlignment="1">
      <alignment horizontal="left" vertical="center" wrapText="1"/>
    </xf>
    <xf numFmtId="0" fontId="58" fillId="2" borderId="78" xfId="0" applyFont="1" applyFill="1" applyBorder="1" applyAlignment="1">
      <alignment horizontal="left" vertical="center" wrapText="1"/>
    </xf>
    <xf numFmtId="0" fontId="60" fillId="2" borderId="21" xfId="0" applyFont="1" applyFill="1" applyBorder="1" applyAlignment="1">
      <alignment horizontal="left" vertical="top" wrapText="1"/>
    </xf>
    <xf numFmtId="0" fontId="60" fillId="2" borderId="2" xfId="0" applyFont="1" applyFill="1" applyBorder="1" applyAlignment="1">
      <alignment horizontal="left" vertical="top" wrapText="1"/>
    </xf>
    <xf numFmtId="0" fontId="60" fillId="2" borderId="42" xfId="0" applyFont="1" applyFill="1" applyBorder="1" applyAlignment="1">
      <alignment horizontal="left" vertical="top" wrapText="1"/>
    </xf>
    <xf numFmtId="0" fontId="60" fillId="2" borderId="31" xfId="0" applyFont="1" applyFill="1" applyBorder="1" applyAlignment="1">
      <alignment horizontal="left" vertical="top" wrapText="1"/>
    </xf>
    <xf numFmtId="0" fontId="58" fillId="2" borderId="50" xfId="0" applyFont="1" applyFill="1" applyBorder="1" applyAlignment="1">
      <alignment horizontal="left" vertical="top" wrapText="1"/>
    </xf>
    <xf numFmtId="0" fontId="58" fillId="2" borderId="78" xfId="0" applyFont="1" applyFill="1" applyBorder="1" applyAlignment="1">
      <alignment horizontal="left" vertical="top" wrapText="1"/>
    </xf>
    <xf numFmtId="0" fontId="60" fillId="2" borderId="21"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60" fillId="2" borderId="42" xfId="0" applyFont="1" applyFill="1" applyBorder="1" applyAlignment="1">
      <alignment horizontal="left" vertical="center" wrapText="1"/>
    </xf>
    <xf numFmtId="0" fontId="58" fillId="2" borderId="37" xfId="0" applyFont="1" applyFill="1" applyBorder="1" applyAlignment="1">
      <alignment horizontal="left" vertical="top" wrapText="1"/>
    </xf>
    <xf numFmtId="0" fontId="58" fillId="2" borderId="48" xfId="0" applyFont="1" applyFill="1" applyBorder="1" applyAlignment="1">
      <alignment horizontal="left" vertical="top" wrapText="1"/>
    </xf>
    <xf numFmtId="0" fontId="58" fillId="2" borderId="11" xfId="0" applyFont="1" applyFill="1" applyBorder="1" applyAlignment="1">
      <alignment horizontal="left" vertical="top" wrapText="1"/>
    </xf>
    <xf numFmtId="0" fontId="82" fillId="2" borderId="0" xfId="0" applyFont="1" applyFill="1" applyAlignment="1">
      <alignment horizontal="left" vertical="top" wrapText="1"/>
    </xf>
    <xf numFmtId="0" fontId="58" fillId="2" borderId="0" xfId="0" applyFont="1" applyFill="1" applyAlignment="1">
      <alignment horizontal="center" vertical="center"/>
    </xf>
    <xf numFmtId="0" fontId="67" fillId="2" borderId="0" xfId="0" applyFont="1" applyFill="1" applyAlignment="1">
      <alignment horizontal="left" vertical="center"/>
    </xf>
    <xf numFmtId="0" fontId="60" fillId="2" borderId="50" xfId="0" applyFont="1" applyFill="1" applyBorder="1" applyAlignment="1">
      <alignment horizontal="left" vertical="center" wrapText="1"/>
    </xf>
    <xf numFmtId="0" fontId="60" fillId="2" borderId="78" xfId="0" applyFont="1" applyFill="1" applyBorder="1" applyAlignment="1">
      <alignment horizontal="left" vertical="center" wrapText="1"/>
    </xf>
    <xf numFmtId="0" fontId="62" fillId="2" borderId="10" xfId="0" applyFont="1" applyFill="1" applyBorder="1" applyAlignment="1">
      <alignment horizontal="left" vertical="center" shrinkToFit="1"/>
    </xf>
    <xf numFmtId="0" fontId="62" fillId="2" borderId="25" xfId="0" applyFont="1" applyFill="1" applyBorder="1" applyAlignment="1">
      <alignment horizontal="left" vertical="center" shrinkToFit="1"/>
    </xf>
    <xf numFmtId="0" fontId="81" fillId="2" borderId="67" xfId="0" applyFont="1" applyFill="1" applyBorder="1" applyAlignment="1">
      <alignment horizontal="center" wrapText="1"/>
    </xf>
    <xf numFmtId="0" fontId="63" fillId="2" borderId="48" xfId="0" applyFont="1" applyFill="1" applyBorder="1" applyAlignment="1">
      <alignment horizontal="left"/>
    </xf>
    <xf numFmtId="0" fontId="63" fillId="2" borderId="27" xfId="0" applyFont="1" applyFill="1" applyBorder="1" applyAlignment="1">
      <alignment horizontal="left" vertical="center" wrapText="1"/>
    </xf>
    <xf numFmtId="0" fontId="63" fillId="2" borderId="26" xfId="0" applyFont="1" applyFill="1" applyBorder="1" applyAlignment="1">
      <alignment horizontal="left" vertical="center" wrapText="1"/>
    </xf>
    <xf numFmtId="0" fontId="58" fillId="2" borderId="56" xfId="0" applyFont="1" applyFill="1" applyBorder="1" applyAlignment="1">
      <alignment horizontal="left" vertical="center" wrapText="1"/>
    </xf>
    <xf numFmtId="0" fontId="58" fillId="2" borderId="35" xfId="0" applyFont="1" applyFill="1" applyBorder="1" applyAlignment="1">
      <alignment horizontal="left" vertical="center" wrapText="1"/>
    </xf>
    <xf numFmtId="0" fontId="58" fillId="2" borderId="40" xfId="0" applyFont="1" applyFill="1" applyBorder="1" applyAlignment="1">
      <alignment horizontal="left" vertical="center" wrapText="1"/>
    </xf>
    <xf numFmtId="0" fontId="63" fillId="2" borderId="0" xfId="0" applyFont="1" applyFill="1" applyAlignment="1">
      <alignment horizontal="left"/>
    </xf>
    <xf numFmtId="0" fontId="58" fillId="2" borderId="17" xfId="0" applyFont="1" applyFill="1" applyBorder="1" applyAlignment="1">
      <alignment horizontal="left" vertical="top" wrapText="1"/>
    </xf>
    <xf numFmtId="0" fontId="58" fillId="2" borderId="18" xfId="0" applyFont="1" applyFill="1" applyBorder="1" applyAlignment="1">
      <alignment horizontal="left" vertical="top" wrapText="1"/>
    </xf>
    <xf numFmtId="0" fontId="58" fillId="2" borderId="19" xfId="0" applyFont="1" applyFill="1" applyBorder="1" applyAlignment="1">
      <alignment horizontal="left" vertical="top" wrapText="1"/>
    </xf>
    <xf numFmtId="0" fontId="62" fillId="2" borderId="49" xfId="3" applyNumberFormat="1" applyFont="1" applyFill="1" applyBorder="1" applyAlignment="1">
      <alignment horizontal="left" vertical="center" shrinkToFit="1"/>
    </xf>
    <xf numFmtId="0" fontId="62" fillId="2" borderId="68" xfId="3" applyNumberFormat="1" applyFont="1" applyFill="1" applyBorder="1" applyAlignment="1">
      <alignment horizontal="left" vertical="center" shrinkToFit="1"/>
    </xf>
    <xf numFmtId="0" fontId="62" fillId="2" borderId="67" xfId="3" applyNumberFormat="1" applyFont="1" applyFill="1" applyBorder="1" applyAlignment="1">
      <alignment horizontal="left" vertical="center" shrinkToFit="1"/>
    </xf>
    <xf numFmtId="0" fontId="62" fillId="2" borderId="69" xfId="3" applyNumberFormat="1" applyFont="1" applyFill="1" applyBorder="1" applyAlignment="1">
      <alignment horizontal="left" vertical="center" shrinkToFit="1"/>
    </xf>
    <xf numFmtId="0" fontId="62" fillId="2" borderId="33" xfId="0" applyFont="1" applyFill="1" applyBorder="1" applyAlignment="1">
      <alignment horizontal="left" vertical="center" shrinkToFit="1"/>
    </xf>
    <xf numFmtId="0" fontId="62" fillId="2" borderId="15" xfId="0" applyFont="1" applyFill="1" applyBorder="1" applyAlignment="1">
      <alignment horizontal="left" vertical="center" shrinkToFit="1"/>
    </xf>
    <xf numFmtId="0" fontId="62" fillId="2" borderId="8" xfId="0" applyFont="1" applyFill="1" applyBorder="1" applyAlignment="1">
      <alignment horizontal="left" vertical="center" shrinkToFit="1"/>
    </xf>
    <xf numFmtId="0" fontId="62" fillId="2" borderId="1" xfId="0" applyFont="1" applyFill="1" applyBorder="1" applyAlignment="1">
      <alignment horizontal="left" vertical="center" shrinkToFit="1"/>
    </xf>
    <xf numFmtId="0" fontId="58" fillId="2" borderId="63" xfId="0" applyFont="1" applyFill="1" applyBorder="1" applyAlignment="1">
      <alignment horizontal="left" vertical="center" shrinkToFit="1"/>
    </xf>
    <xf numFmtId="0" fontId="58" fillId="2" borderId="52" xfId="0" applyFont="1" applyFill="1" applyBorder="1" applyAlignment="1">
      <alignment horizontal="left" vertical="center" shrinkToFit="1"/>
    </xf>
    <xf numFmtId="0" fontId="62" fillId="2" borderId="71" xfId="0" applyFont="1" applyFill="1" applyBorder="1" applyAlignment="1">
      <alignment horizontal="left" vertical="center" wrapText="1" shrinkToFit="1"/>
    </xf>
    <xf numFmtId="0" fontId="62" fillId="2" borderId="51" xfId="0" applyFont="1" applyFill="1" applyBorder="1" applyAlignment="1">
      <alignment horizontal="left" vertical="center" wrapText="1" shrinkToFit="1"/>
    </xf>
    <xf numFmtId="0" fontId="62" fillId="2" borderId="3" xfId="0" applyFont="1" applyFill="1" applyBorder="1" applyAlignment="1">
      <alignment horizontal="left" vertical="center" shrinkToFit="1"/>
    </xf>
    <xf numFmtId="0" fontId="62" fillId="2" borderId="4" xfId="0" applyFont="1" applyFill="1" applyBorder="1" applyAlignment="1">
      <alignment horizontal="left" vertical="center" shrinkToFit="1"/>
    </xf>
    <xf numFmtId="0" fontId="62" fillId="2" borderId="6" xfId="0" applyFont="1" applyFill="1" applyBorder="1" applyAlignment="1">
      <alignment horizontal="left" vertical="center" shrinkToFit="1"/>
    </xf>
    <xf numFmtId="0" fontId="62" fillId="2" borderId="13" xfId="0" applyFont="1" applyFill="1" applyBorder="1" applyAlignment="1">
      <alignment horizontal="left" vertical="center" shrinkToFit="1"/>
    </xf>
    <xf numFmtId="0" fontId="58" fillId="2" borderId="1" xfId="0" applyFont="1" applyFill="1" applyBorder="1" applyAlignment="1">
      <alignment horizontal="left" vertical="center" shrinkToFit="1"/>
    </xf>
    <xf numFmtId="0" fontId="58" fillId="2" borderId="3" xfId="0" applyFont="1" applyFill="1" applyBorder="1" applyAlignment="1">
      <alignment horizontal="left" vertical="center" shrinkToFit="1"/>
    </xf>
    <xf numFmtId="0" fontId="58" fillId="2" borderId="9" xfId="0" applyFont="1" applyFill="1" applyBorder="1" applyAlignment="1">
      <alignment horizontal="left" vertical="center" shrinkToFit="1"/>
    </xf>
    <xf numFmtId="0" fontId="58" fillId="2" borderId="8" xfId="0" applyFont="1" applyFill="1" applyBorder="1" applyAlignment="1">
      <alignment horizontal="left" vertical="center" shrinkToFit="1"/>
    </xf>
    <xf numFmtId="0" fontId="58" fillId="2" borderId="66" xfId="0" applyFont="1" applyFill="1" applyBorder="1" applyAlignment="1">
      <alignment horizontal="left" vertical="center" shrinkToFit="1"/>
    </xf>
    <xf numFmtId="0" fontId="58" fillId="2" borderId="68" xfId="0" applyFont="1" applyFill="1" applyBorder="1" applyAlignment="1">
      <alignment horizontal="left" vertical="center" shrinkToFit="1"/>
    </xf>
    <xf numFmtId="0" fontId="58" fillId="2" borderId="25" xfId="0" applyFont="1" applyFill="1" applyBorder="1" applyAlignment="1">
      <alignment horizontal="left" vertical="center" shrinkToFit="1"/>
    </xf>
    <xf numFmtId="0" fontId="58" fillId="2" borderId="49" xfId="0" applyFont="1" applyFill="1" applyBorder="1" applyAlignment="1">
      <alignment horizontal="left" vertical="center" shrinkToFit="1"/>
    </xf>
    <xf numFmtId="0" fontId="58" fillId="2" borderId="32" xfId="0" applyFont="1" applyFill="1" applyBorder="1" applyAlignment="1">
      <alignment horizontal="left" vertical="center" shrinkToFit="1"/>
    </xf>
    <xf numFmtId="0" fontId="63" fillId="2" borderId="0" xfId="0" applyFont="1" applyFill="1" applyAlignment="1">
      <alignment horizontal="left" vertical="center"/>
    </xf>
    <xf numFmtId="0" fontId="63" fillId="2" borderId="48" xfId="0" applyFont="1" applyFill="1" applyBorder="1" applyAlignment="1">
      <alignment horizontal="left" vertical="center"/>
    </xf>
    <xf numFmtId="0" fontId="62" fillId="2" borderId="33" xfId="0" applyFont="1" applyFill="1" applyBorder="1" applyAlignment="1">
      <alignment horizontal="center" vertical="center" wrapText="1"/>
    </xf>
    <xf numFmtId="0" fontId="62" fillId="2" borderId="15" xfId="0" applyFont="1" applyFill="1" applyBorder="1" applyAlignment="1">
      <alignment horizontal="center" vertical="center" wrapText="1"/>
    </xf>
    <xf numFmtId="185" fontId="62" fillId="2" borderId="15" xfId="0" applyNumberFormat="1" applyFont="1" applyFill="1" applyBorder="1" applyAlignment="1">
      <alignment horizontal="left" vertical="center" shrinkToFit="1"/>
    </xf>
    <xf numFmtId="185" fontId="62" fillId="2" borderId="71" xfId="0" applyNumberFormat="1" applyFont="1" applyFill="1" applyBorder="1" applyAlignment="1">
      <alignment horizontal="left" vertical="center" shrinkToFit="1"/>
    </xf>
    <xf numFmtId="185" fontId="62" fillId="2" borderId="34" xfId="0" applyNumberFormat="1" applyFont="1" applyFill="1" applyBorder="1" applyAlignment="1">
      <alignment horizontal="left" vertical="center" shrinkToFit="1"/>
    </xf>
    <xf numFmtId="0" fontId="62" fillId="2" borderId="8"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58" fillId="2" borderId="6" xfId="0" applyFont="1" applyFill="1" applyBorder="1" applyAlignment="1">
      <alignment horizontal="left" vertical="center" shrinkToFit="1"/>
    </xf>
    <xf numFmtId="0" fontId="58" fillId="2" borderId="13" xfId="0" applyFont="1" applyFill="1" applyBorder="1" applyAlignment="1">
      <alignment horizontal="left" vertical="center" shrinkToFit="1"/>
    </xf>
    <xf numFmtId="0" fontId="6" fillId="2" borderId="56" xfId="0" applyFont="1" applyFill="1" applyBorder="1" applyAlignment="1">
      <alignment horizontal="left" vertical="center"/>
    </xf>
    <xf numFmtId="0" fontId="0" fillId="2" borderId="56" xfId="0" applyFill="1" applyBorder="1" applyAlignment="1">
      <alignment horizontal="center" vertical="center"/>
    </xf>
    <xf numFmtId="176" fontId="62" fillId="2" borderId="35" xfId="0" applyNumberFormat="1" applyFont="1" applyFill="1" applyBorder="1" applyAlignment="1">
      <alignment horizontal="left" vertical="center" shrinkToFit="1"/>
    </xf>
    <xf numFmtId="0" fontId="0" fillId="2" borderId="35" xfId="0" applyFill="1" applyBorder="1" applyAlignment="1">
      <alignment horizontal="left" vertical="center" shrinkToFit="1"/>
    </xf>
    <xf numFmtId="0" fontId="0" fillId="2" borderId="40" xfId="0" applyFill="1" applyBorder="1" applyAlignment="1">
      <alignment horizontal="left" vertical="center" shrinkToFit="1"/>
    </xf>
    <xf numFmtId="0" fontId="62" fillId="2" borderId="41" xfId="0" applyFont="1" applyFill="1" applyBorder="1" applyAlignment="1">
      <alignment horizontal="left" vertical="center" shrinkToFit="1"/>
    </xf>
    <xf numFmtId="0" fontId="62" fillId="2" borderId="42" xfId="0" applyFont="1" applyFill="1" applyBorder="1" applyAlignment="1">
      <alignment horizontal="left" vertical="center" shrinkToFit="1"/>
    </xf>
    <xf numFmtId="186" fontId="62" fillId="2" borderId="41" xfId="0" applyNumberFormat="1" applyFont="1" applyFill="1" applyBorder="1" applyAlignment="1">
      <alignment horizontal="center" vertical="center" shrinkToFit="1"/>
    </xf>
    <xf numFmtId="186" fontId="62" fillId="2" borderId="2" xfId="0" applyNumberFormat="1" applyFont="1" applyFill="1" applyBorder="1" applyAlignment="1">
      <alignment horizontal="center" vertical="center" shrinkToFit="1"/>
    </xf>
    <xf numFmtId="186" fontId="62" fillId="2" borderId="54" xfId="0" applyNumberFormat="1" applyFont="1" applyFill="1" applyBorder="1" applyAlignment="1">
      <alignment horizontal="center" vertical="center" shrinkToFit="1"/>
    </xf>
    <xf numFmtId="0" fontId="62" fillId="2" borderId="10" xfId="0" applyFont="1" applyFill="1" applyBorder="1" applyAlignment="1">
      <alignment horizontal="center" vertical="center" wrapText="1"/>
    </xf>
    <xf numFmtId="0" fontId="62" fillId="2" borderId="25" xfId="0" applyFont="1" applyFill="1" applyBorder="1" applyAlignment="1">
      <alignment horizontal="center" vertical="center" wrapText="1"/>
    </xf>
    <xf numFmtId="0" fontId="58" fillId="2" borderId="67" xfId="0" applyFont="1" applyFill="1" applyBorder="1" applyAlignment="1">
      <alignment horizontal="left" vertical="center" shrinkToFit="1"/>
    </xf>
    <xf numFmtId="0" fontId="58" fillId="2" borderId="69" xfId="0" applyFont="1" applyFill="1" applyBorder="1" applyAlignment="1">
      <alignment horizontal="left" vertical="center" shrinkToFit="1"/>
    </xf>
    <xf numFmtId="0" fontId="6" fillId="2" borderId="33"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24" fillId="2" borderId="61" xfId="0" applyFont="1" applyFill="1" applyBorder="1" applyAlignment="1">
      <alignment horizontal="center" vertical="center"/>
    </xf>
    <xf numFmtId="0" fontId="80" fillId="2" borderId="0" xfId="0" applyFont="1" applyFill="1" applyAlignment="1">
      <alignment horizontal="left" vertical="center"/>
    </xf>
    <xf numFmtId="0" fontId="58" fillId="2" borderId="33" xfId="0" applyFont="1" applyFill="1" applyBorder="1" applyAlignment="1">
      <alignment horizontal="left" vertical="center" wrapText="1"/>
    </xf>
    <xf numFmtId="0" fontId="58" fillId="2" borderId="15" xfId="0" applyFont="1" applyFill="1" applyBorder="1" applyAlignment="1">
      <alignment horizontal="left" vertical="center" wrapText="1"/>
    </xf>
    <xf numFmtId="49" fontId="6" fillId="2" borderId="49" xfId="0" applyNumberFormat="1" applyFont="1" applyFill="1" applyBorder="1" applyAlignment="1">
      <alignment horizontal="center" vertical="center" shrinkToFit="1"/>
    </xf>
    <xf numFmtId="49" fontId="6" fillId="2" borderId="67" xfId="0" applyNumberFormat="1" applyFont="1" applyFill="1" applyBorder="1" applyAlignment="1">
      <alignment horizontal="center" vertical="center" shrinkToFit="1"/>
    </xf>
    <xf numFmtId="49" fontId="6" fillId="2" borderId="69" xfId="0" applyNumberFormat="1" applyFont="1" applyFill="1" applyBorder="1" applyAlignment="1">
      <alignment horizontal="center" vertical="center" shrinkToFit="1"/>
    </xf>
    <xf numFmtId="0" fontId="58" fillId="2" borderId="23" xfId="0" applyFont="1" applyFill="1" applyBorder="1" applyAlignment="1">
      <alignment horizontal="left" vertical="center" shrinkToFit="1"/>
    </xf>
    <xf numFmtId="0" fontId="58" fillId="2" borderId="4" xfId="0" applyFont="1" applyFill="1" applyBorder="1" applyAlignment="1">
      <alignment horizontal="left" vertical="center" shrinkToFit="1"/>
    </xf>
    <xf numFmtId="0" fontId="58" fillId="2" borderId="8" xfId="0" applyFont="1" applyFill="1" applyBorder="1" applyAlignment="1">
      <alignment horizontal="left" vertical="center" wrapText="1"/>
    </xf>
    <xf numFmtId="0" fontId="58" fillId="2" borderId="1" xfId="0" applyFont="1" applyFill="1" applyBorder="1" applyAlignment="1">
      <alignment horizontal="left" vertical="center" wrapText="1"/>
    </xf>
    <xf numFmtId="0" fontId="58" fillId="2" borderId="9" xfId="0" applyFont="1" applyFill="1" applyBorder="1" applyAlignment="1">
      <alignment horizontal="left" vertical="center" wrapText="1"/>
    </xf>
    <xf numFmtId="0" fontId="58" fillId="4" borderId="3" xfId="0" applyFont="1" applyFill="1" applyBorder="1" applyAlignment="1">
      <alignment horizontal="left" vertical="center" wrapText="1"/>
    </xf>
    <xf numFmtId="0" fontId="58" fillId="4" borderId="6" xfId="0" applyFont="1" applyFill="1" applyBorder="1" applyAlignment="1">
      <alignment horizontal="left" vertical="center" wrapText="1"/>
    </xf>
    <xf numFmtId="0" fontId="58" fillId="4" borderId="13" xfId="0" applyFont="1" applyFill="1" applyBorder="1" applyAlignment="1">
      <alignment horizontal="left" vertical="center" wrapText="1"/>
    </xf>
    <xf numFmtId="0" fontId="1" fillId="2" borderId="15" xfId="0" applyFont="1" applyFill="1" applyBorder="1" applyAlignment="1">
      <alignment vertical="center" shrinkToFit="1"/>
    </xf>
    <xf numFmtId="0" fontId="1" fillId="2" borderId="34" xfId="0" applyFont="1" applyFill="1" applyBorder="1" applyAlignment="1">
      <alignment vertical="center" shrinkToFit="1"/>
    </xf>
    <xf numFmtId="0" fontId="1" fillId="2" borderId="13" xfId="0" applyFont="1" applyFill="1" applyBorder="1" applyAlignment="1">
      <alignment horizontal="left" vertical="center" shrinkToFit="1"/>
    </xf>
    <xf numFmtId="0" fontId="1" fillId="2" borderId="69"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62" xfId="0" applyFont="1" applyFill="1" applyBorder="1" applyAlignment="1">
      <alignment horizontal="center" vertical="center" shrinkToFit="1"/>
    </xf>
    <xf numFmtId="0" fontId="23" fillId="2" borderId="36" xfId="0" applyFont="1" applyFill="1" applyBorder="1" applyAlignment="1">
      <alignment horizontal="center" vertical="center" wrapText="1"/>
    </xf>
    <xf numFmtId="0" fontId="23" fillId="2" borderId="58"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12" fillId="2" borderId="76" xfId="0" applyFont="1" applyFill="1" applyBorder="1" applyAlignment="1">
      <alignment horizontal="left" vertical="center" wrapText="1"/>
    </xf>
    <xf numFmtId="0" fontId="12" fillId="2" borderId="0" xfId="0" applyFont="1" applyFill="1" applyAlignment="1">
      <alignment horizontal="left" vertical="center" wrapText="1"/>
    </xf>
    <xf numFmtId="0" fontId="1" fillId="2" borderId="53" xfId="0" applyFont="1" applyFill="1" applyBorder="1" applyAlignment="1">
      <alignment horizontal="left" vertical="center"/>
    </xf>
    <xf numFmtId="0" fontId="12" fillId="2" borderId="4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 fillId="2" borderId="54" xfId="0" applyFont="1" applyFill="1" applyBorder="1" applyAlignment="1">
      <alignment horizontal="left" vertical="center"/>
    </xf>
    <xf numFmtId="0" fontId="12" fillId="2" borderId="71"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 fillId="2" borderId="51" xfId="0" applyFont="1" applyFill="1" applyBorder="1" applyAlignment="1">
      <alignment vertical="center" wrapText="1"/>
    </xf>
    <xf numFmtId="0" fontId="1" fillId="2" borderId="53" xfId="0" applyFont="1" applyFill="1" applyBorder="1" applyAlignment="1">
      <alignmen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 fillId="2" borderId="4" xfId="0" applyFont="1" applyFill="1" applyBorder="1" applyAlignment="1">
      <alignment vertical="center" wrapText="1"/>
    </xf>
    <xf numFmtId="0" fontId="12" fillId="2" borderId="17" xfId="0" applyFont="1" applyFill="1" applyBorder="1" applyAlignment="1">
      <alignment horizontal="center" vertical="center" wrapText="1"/>
    </xf>
    <xf numFmtId="0" fontId="12" fillId="2" borderId="98"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4" xfId="0"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2" borderId="57" xfId="0" applyFont="1" applyFill="1" applyBorder="1" applyAlignment="1">
      <alignment horizontal="center" vertical="center" shrinkToFit="1"/>
    </xf>
    <xf numFmtId="0" fontId="12" fillId="2" borderId="5" xfId="0" applyFont="1" applyFill="1" applyBorder="1" applyAlignment="1">
      <alignment horizontal="left" vertical="center" wrapText="1"/>
    </xf>
    <xf numFmtId="0" fontId="12" fillId="2" borderId="7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77"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1" fillId="2" borderId="64" xfId="0" applyFont="1" applyFill="1" applyBorder="1" applyAlignment="1">
      <alignment horizontal="left" vertical="center"/>
    </xf>
    <xf numFmtId="49" fontId="16" fillId="2" borderId="77" xfId="0" applyNumberFormat="1" applyFont="1" applyFill="1" applyBorder="1" applyAlignment="1">
      <alignment horizontal="left" vertical="center" wrapText="1"/>
    </xf>
    <xf numFmtId="0" fontId="16" fillId="2" borderId="50" xfId="0" applyFont="1" applyFill="1" applyBorder="1" applyAlignment="1">
      <alignment horizontal="left" vertical="center" wrapText="1"/>
    </xf>
    <xf numFmtId="0" fontId="6" fillId="2" borderId="64" xfId="0" applyFont="1" applyFill="1" applyBorder="1" applyAlignment="1">
      <alignment horizontal="left" vertical="center"/>
    </xf>
    <xf numFmtId="0" fontId="23" fillId="0" borderId="36" xfId="0" applyFont="1" applyBorder="1" applyAlignment="1">
      <alignment horizontal="center" vertical="center" wrapText="1"/>
    </xf>
    <xf numFmtId="0" fontId="23" fillId="0" borderId="30" xfId="0" applyFont="1" applyBorder="1" applyAlignment="1">
      <alignment horizontal="center" vertical="center" wrapText="1"/>
    </xf>
    <xf numFmtId="0" fontId="1" fillId="0" borderId="4" xfId="0" applyFont="1" applyBorder="1" applyAlignment="1">
      <alignment horizontal="left" vertical="center"/>
    </xf>
    <xf numFmtId="0" fontId="0" fillId="2" borderId="54" xfId="0" applyFill="1" applyBorder="1" applyAlignment="1">
      <alignment horizontal="left" vertical="center"/>
    </xf>
    <xf numFmtId="0" fontId="12" fillId="2" borderId="77" xfId="0" applyFont="1" applyFill="1" applyBorder="1" applyAlignment="1">
      <alignment horizontal="left" vertical="center" shrinkToFit="1"/>
    </xf>
    <xf numFmtId="0" fontId="12" fillId="2" borderId="50" xfId="0" applyFont="1" applyFill="1" applyBorder="1" applyAlignment="1">
      <alignment horizontal="left" vertical="center" shrinkToFit="1"/>
    </xf>
    <xf numFmtId="0" fontId="23" fillId="0" borderId="58" xfId="0" applyFont="1" applyBorder="1" applyAlignment="1">
      <alignment horizontal="center" vertical="center" wrapText="1"/>
    </xf>
    <xf numFmtId="0" fontId="12" fillId="2" borderId="76" xfId="0" applyFont="1" applyFill="1" applyBorder="1" applyAlignment="1">
      <alignment horizontal="left" vertical="center" shrinkToFit="1"/>
    </xf>
    <xf numFmtId="0" fontId="12" fillId="2" borderId="0" xfId="0" applyFont="1" applyFill="1" applyAlignment="1">
      <alignment horizontal="left" vertical="center" shrinkToFit="1"/>
    </xf>
    <xf numFmtId="0" fontId="1" fillId="2" borderId="0" xfId="0" applyFont="1" applyFill="1" applyAlignment="1">
      <alignment horizontal="left" vertical="center" shrinkToFit="1"/>
    </xf>
    <xf numFmtId="0" fontId="1" fillId="2" borderId="53" xfId="0" applyFont="1" applyFill="1" applyBorder="1" applyAlignment="1">
      <alignment horizontal="left" vertical="center" shrinkToFit="1"/>
    </xf>
    <xf numFmtId="0" fontId="1" fillId="2" borderId="0" xfId="0" applyFont="1" applyFill="1" applyAlignment="1">
      <alignment horizontal="left" vertical="center" wrapText="1"/>
    </xf>
    <xf numFmtId="0" fontId="1" fillId="2" borderId="53" xfId="0" applyFont="1" applyFill="1" applyBorder="1" applyAlignment="1">
      <alignment horizontal="left" vertical="center" wrapText="1"/>
    </xf>
    <xf numFmtId="0" fontId="0" fillId="2" borderId="53" xfId="0" applyFill="1" applyBorder="1" applyAlignment="1">
      <alignment horizontal="left" vertical="center"/>
    </xf>
    <xf numFmtId="0" fontId="1" fillId="2" borderId="64" xfId="0" applyFont="1" applyFill="1" applyBorder="1" applyAlignment="1">
      <alignment horizontal="left" vertical="center" shrinkToFit="1"/>
    </xf>
    <xf numFmtId="0" fontId="12" fillId="2" borderId="41"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 fillId="2" borderId="54" xfId="0" applyFont="1" applyFill="1" applyBorder="1" applyAlignment="1">
      <alignment horizontal="left" vertical="center" shrinkToFit="1"/>
    </xf>
    <xf numFmtId="0" fontId="16" fillId="2" borderId="76" xfId="0" applyFont="1" applyFill="1" applyBorder="1" applyAlignment="1">
      <alignment horizontal="left" vertical="center" shrinkToFit="1"/>
    </xf>
    <xf numFmtId="0" fontId="6" fillId="2" borderId="53" xfId="0" applyFont="1" applyFill="1" applyBorder="1" applyAlignment="1">
      <alignment horizontal="left" vertical="center" shrinkToFit="1"/>
    </xf>
    <xf numFmtId="0" fontId="12" fillId="2" borderId="76" xfId="0" applyFont="1" applyFill="1" applyBorder="1" applyAlignment="1">
      <alignment horizontal="left" wrapText="1"/>
    </xf>
    <xf numFmtId="0" fontId="1" fillId="2" borderId="0" xfId="0" applyFont="1" applyFill="1" applyAlignment="1">
      <alignment horizontal="left" wrapText="1"/>
    </xf>
    <xf numFmtId="0" fontId="1" fillId="2" borderId="53" xfId="0" applyFont="1" applyFill="1" applyBorder="1" applyAlignment="1">
      <alignment horizontal="left" wrapText="1"/>
    </xf>
    <xf numFmtId="0" fontId="16" fillId="2" borderId="41" xfId="0" applyFont="1" applyFill="1" applyBorder="1" applyAlignment="1">
      <alignment horizontal="left" vertical="center" shrinkToFit="1"/>
    </xf>
    <xf numFmtId="0" fontId="1" fillId="2" borderId="54" xfId="0" applyFont="1" applyFill="1" applyBorder="1" applyAlignment="1">
      <alignment horizontal="left" vertical="center" wrapText="1"/>
    </xf>
    <xf numFmtId="0" fontId="1" fillId="2" borderId="4" xfId="0" applyFont="1" applyFill="1" applyBorder="1" applyAlignment="1">
      <alignment horizontal="left" vertical="center"/>
    </xf>
    <xf numFmtId="0" fontId="12" fillId="2" borderId="77" xfId="0" applyFont="1" applyFill="1" applyBorder="1" applyAlignment="1">
      <alignment horizontal="left" wrapText="1"/>
    </xf>
    <xf numFmtId="0" fontId="1" fillId="2" borderId="50" xfId="0" applyFont="1" applyFill="1" applyBorder="1" applyAlignment="1">
      <alignment horizontal="left" wrapText="1"/>
    </xf>
    <xf numFmtId="0" fontId="1" fillId="2" borderId="64" xfId="0" applyFont="1" applyFill="1" applyBorder="1" applyAlignment="1">
      <alignment horizontal="left" wrapText="1"/>
    </xf>
    <xf numFmtId="0" fontId="12" fillId="2" borderId="49" xfId="0" applyFont="1" applyFill="1" applyBorder="1" applyAlignment="1">
      <alignment horizontal="left" vertical="center" wrapText="1"/>
    </xf>
    <xf numFmtId="0" fontId="12" fillId="2" borderId="67" xfId="0" applyFont="1" applyFill="1" applyBorder="1" applyAlignment="1">
      <alignment horizontal="left" vertical="center" wrapText="1"/>
    </xf>
    <xf numFmtId="0" fontId="1" fillId="2" borderId="68" xfId="0" applyFont="1" applyFill="1" applyBorder="1" applyAlignment="1">
      <alignment horizontal="left" vertical="center" wrapText="1"/>
    </xf>
    <xf numFmtId="0" fontId="12" fillId="2" borderId="56" xfId="0" applyFont="1" applyFill="1" applyBorder="1" applyAlignment="1">
      <alignment horizontal="left" vertical="center"/>
    </xf>
    <xf numFmtId="0" fontId="0" fillId="0" borderId="35" xfId="0" applyBorder="1" applyAlignment="1">
      <alignment horizontal="left" vertical="center"/>
    </xf>
    <xf numFmtId="0" fontId="0" fillId="0" borderId="40" xfId="0" applyBorder="1" applyAlignment="1">
      <alignment horizontal="left" vertical="center"/>
    </xf>
    <xf numFmtId="0" fontId="12" fillId="2" borderId="27" xfId="0" applyFont="1" applyFill="1" applyBorder="1" applyAlignment="1">
      <alignment horizontal="center" vertical="center" shrinkToFit="1"/>
    </xf>
    <xf numFmtId="0" fontId="0" fillId="0" borderId="26" xfId="0" applyBorder="1" applyAlignment="1">
      <alignment horizontal="center" vertical="center" shrinkToFit="1"/>
    </xf>
    <xf numFmtId="0" fontId="18" fillId="2" borderId="56" xfId="0" applyFont="1" applyFill="1" applyBorder="1" applyAlignment="1">
      <alignment horizontal="left" vertical="center" shrinkToFit="1"/>
    </xf>
    <xf numFmtId="0" fontId="18" fillId="2" borderId="62" xfId="0" applyFont="1" applyFill="1" applyBorder="1" applyAlignment="1">
      <alignment horizontal="left" vertical="center" shrinkToFit="1"/>
    </xf>
    <xf numFmtId="0" fontId="12" fillId="2" borderId="35" xfId="0" applyFont="1" applyFill="1" applyBorder="1" applyAlignment="1">
      <alignment vertical="center" shrinkToFit="1"/>
    </xf>
    <xf numFmtId="0" fontId="12" fillId="2" borderId="40" xfId="0" applyFont="1" applyFill="1" applyBorder="1" applyAlignment="1">
      <alignment vertical="center" shrinkToFit="1"/>
    </xf>
    <xf numFmtId="0" fontId="1" fillId="2" borderId="4" xfId="0" applyFont="1" applyFill="1" applyBorder="1" applyAlignment="1">
      <alignment horizontal="left" vertical="center" wrapText="1"/>
    </xf>
    <xf numFmtId="0" fontId="1" fillId="2" borderId="64"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8" fillId="2" borderId="55" xfId="0" applyFont="1" applyFill="1" applyBorder="1" applyAlignment="1">
      <alignment horizontal="left" vertical="center"/>
    </xf>
    <xf numFmtId="0" fontId="18" fillId="2" borderId="53" xfId="0" applyFont="1" applyFill="1" applyBorder="1" applyAlignment="1">
      <alignment horizontal="left" vertical="center" wrapText="1"/>
    </xf>
    <xf numFmtId="0" fontId="18" fillId="2" borderId="64" xfId="0" applyFont="1" applyFill="1" applyBorder="1" applyAlignment="1">
      <alignment horizontal="left" vertical="center"/>
    </xf>
    <xf numFmtId="0" fontId="18" fillId="2" borderId="4" xfId="0" applyFont="1" applyFill="1" applyBorder="1" applyAlignment="1">
      <alignment horizontal="left" vertical="center"/>
    </xf>
    <xf numFmtId="0" fontId="0" fillId="2" borderId="54" xfId="0" applyFill="1" applyBorder="1" applyAlignment="1">
      <alignment horizontal="left" vertical="center" wrapText="1"/>
    </xf>
    <xf numFmtId="0" fontId="18" fillId="2" borderId="54" xfId="0" applyFont="1" applyFill="1" applyBorder="1" applyAlignment="1">
      <alignment horizontal="left" vertical="center"/>
    </xf>
    <xf numFmtId="0" fontId="18" fillId="2" borderId="51" xfId="0" applyFont="1" applyFill="1" applyBorder="1" applyAlignment="1">
      <alignment vertical="center" wrapText="1"/>
    </xf>
    <xf numFmtId="0" fontId="18" fillId="2" borderId="64" xfId="0" applyFont="1" applyFill="1" applyBorder="1" applyAlignment="1">
      <alignment vertical="center" wrapText="1"/>
    </xf>
    <xf numFmtId="0" fontId="18" fillId="2" borderId="53" xfId="0" applyFont="1" applyFill="1" applyBorder="1" applyAlignment="1">
      <alignment vertical="center" wrapText="1"/>
    </xf>
    <xf numFmtId="0" fontId="18" fillId="2" borderId="4" xfId="0" applyFont="1" applyFill="1" applyBorder="1" applyAlignment="1">
      <alignment vertical="center" wrapText="1"/>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63" xfId="0" applyFont="1" applyFill="1" applyBorder="1" applyAlignment="1">
      <alignment vertical="center" shrinkToFit="1"/>
    </xf>
    <xf numFmtId="0" fontId="12" fillId="2" borderId="52" xfId="0" applyFont="1" applyFill="1" applyBorder="1" applyAlignment="1">
      <alignment vertical="center" shrinkToFit="1"/>
    </xf>
    <xf numFmtId="0" fontId="23" fillId="2" borderId="46"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0" fillId="2" borderId="13" xfId="0" applyFill="1" applyBorder="1" applyAlignment="1">
      <alignment horizontal="left" vertical="center" shrinkToFit="1"/>
    </xf>
    <xf numFmtId="0" fontId="12" fillId="2" borderId="63" xfId="0" applyFont="1" applyFill="1" applyBorder="1" applyAlignment="1">
      <alignment horizontal="left" vertical="center" shrinkToFit="1"/>
    </xf>
    <xf numFmtId="0" fontId="0" fillId="0" borderId="63" xfId="0" applyBorder="1" applyAlignment="1">
      <alignment vertical="center" shrinkToFit="1"/>
    </xf>
    <xf numFmtId="0" fontId="18" fillId="2" borderId="56" xfId="0" applyFont="1" applyFill="1" applyBorder="1" applyAlignment="1">
      <alignment horizontal="center" vertical="center" shrinkToFit="1"/>
    </xf>
    <xf numFmtId="0" fontId="0" fillId="0" borderId="62" xfId="0" applyBorder="1" applyAlignment="1">
      <alignment horizontal="center" vertical="center" shrinkToFit="1"/>
    </xf>
    <xf numFmtId="0" fontId="12" fillId="0" borderId="35" xfId="0" applyFont="1" applyBorder="1" applyAlignment="1">
      <alignment vertical="center" shrinkToFit="1"/>
    </xf>
    <xf numFmtId="0" fontId="12" fillId="0" borderId="40" xfId="0" applyFont="1" applyBorder="1" applyAlignment="1">
      <alignment vertical="center" shrinkToFit="1"/>
    </xf>
    <xf numFmtId="0" fontId="0" fillId="0" borderId="18" xfId="0" applyBorder="1" applyAlignment="1">
      <alignment vertical="top"/>
    </xf>
    <xf numFmtId="0" fontId="0" fillId="0" borderId="0" xfId="0" applyAlignment="1">
      <alignment vertical="top"/>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0" borderId="13" xfId="0" applyBorder="1" applyAlignment="1">
      <alignment horizontal="left" vertical="center"/>
    </xf>
    <xf numFmtId="0" fontId="6" fillId="2" borderId="8"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1"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8"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6" fillId="0" borderId="66" xfId="0" applyFont="1" applyBorder="1" applyAlignment="1">
      <alignment horizontal="lef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124" xfId="0" applyBorder="1" applyAlignment="1">
      <alignment vertical="top" wrapText="1"/>
    </xf>
    <xf numFmtId="0" fontId="1" fillId="0" borderId="125" xfId="0" applyFont="1" applyBorder="1" applyAlignment="1">
      <alignment vertical="top"/>
    </xf>
    <xf numFmtId="0" fontId="1" fillId="0" borderId="126" xfId="0" applyFont="1" applyBorder="1" applyAlignment="1">
      <alignment vertical="top"/>
    </xf>
    <xf numFmtId="0" fontId="1" fillId="2" borderId="24" xfId="0" applyFont="1" applyFill="1" applyBorder="1" applyAlignment="1">
      <alignment horizontal="left" vertical="center" wrapText="1" shrinkToFit="1"/>
    </xf>
    <xf numFmtId="0" fontId="1" fillId="2" borderId="5" xfId="0" applyFont="1" applyFill="1" applyBorder="1" applyAlignment="1">
      <alignment horizontal="left" vertical="center" shrinkToFit="1"/>
    </xf>
    <xf numFmtId="0" fontId="1" fillId="2" borderId="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6" fillId="2" borderId="52" xfId="0" applyFont="1" applyFill="1" applyBorder="1" applyAlignment="1">
      <alignment horizontal="center" vertical="center"/>
    </xf>
    <xf numFmtId="0" fontId="25" fillId="2" borderId="61" xfId="0" applyFont="1" applyFill="1" applyBorder="1" applyAlignment="1">
      <alignment horizontal="center" vertical="center"/>
    </xf>
    <xf numFmtId="0" fontId="1" fillId="2" borderId="0" xfId="0" applyFont="1" applyFill="1" applyAlignment="1">
      <alignment vertical="center"/>
    </xf>
    <xf numFmtId="0" fontId="6" fillId="2" borderId="33"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6" fillId="2" borderId="15" xfId="0" applyFont="1" applyFill="1" applyBorder="1" applyAlignment="1">
      <alignment horizontal="left" vertical="center" wrapText="1" shrinkToFit="1"/>
    </xf>
    <xf numFmtId="0" fontId="6" fillId="2" borderId="31"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58" fillId="0" borderId="23" xfId="0" applyFont="1" applyBorder="1" applyAlignment="1">
      <alignment horizontal="left" vertical="center" shrinkToFit="1"/>
    </xf>
    <xf numFmtId="0" fontId="0" fillId="0" borderId="4" xfId="0" applyBorder="1" applyAlignment="1">
      <alignment horizontal="left" vertical="center"/>
    </xf>
    <xf numFmtId="0" fontId="1" fillId="0" borderId="125" xfId="0" applyFont="1" applyBorder="1" applyAlignment="1">
      <alignment vertical="top" wrapText="1"/>
    </xf>
    <xf numFmtId="0" fontId="1" fillId="0" borderId="126" xfId="0" applyFont="1" applyBorder="1" applyAlignment="1">
      <alignment vertical="top" wrapText="1"/>
    </xf>
    <xf numFmtId="0" fontId="0" fillId="0" borderId="127" xfId="0" applyBorder="1" applyAlignment="1">
      <alignment vertical="top" wrapText="1"/>
    </xf>
    <xf numFmtId="0" fontId="1" fillId="0" borderId="128" xfId="0" applyFont="1" applyBorder="1" applyAlignment="1">
      <alignment vertical="top" wrapText="1"/>
    </xf>
    <xf numFmtId="0" fontId="1" fillId="0" borderId="129" xfId="0" applyFont="1" applyBorder="1" applyAlignment="1">
      <alignment vertical="top" wrapText="1"/>
    </xf>
    <xf numFmtId="0" fontId="0" fillId="3" borderId="0" xfId="0" applyFill="1" applyAlignment="1">
      <alignment horizontal="right"/>
    </xf>
    <xf numFmtId="176" fontId="14" fillId="3" borderId="0" xfId="2" applyNumberFormat="1" applyFont="1" applyFill="1" applyAlignment="1">
      <alignment horizontal="center" shrinkToFit="1"/>
    </xf>
    <xf numFmtId="38" fontId="14" fillId="3" borderId="116" xfId="2" applyFont="1" applyFill="1" applyBorder="1" applyAlignment="1">
      <alignment horizontal="left" vertical="center"/>
    </xf>
    <xf numFmtId="38" fontId="14" fillId="3" borderId="117" xfId="2" applyFont="1" applyFill="1" applyBorder="1" applyAlignment="1">
      <alignment horizontal="left" vertical="center"/>
    </xf>
    <xf numFmtId="38" fontId="14" fillId="3" borderId="118" xfId="2" applyFont="1" applyFill="1" applyBorder="1" applyAlignment="1">
      <alignment horizontal="left" vertical="center"/>
    </xf>
    <xf numFmtId="38" fontId="14" fillId="3" borderId="119" xfId="2" applyFont="1" applyFill="1" applyBorder="1" applyAlignment="1">
      <alignment horizontal="right" vertical="center"/>
    </xf>
    <xf numFmtId="38" fontId="14" fillId="3" borderId="120" xfId="2" applyFont="1" applyFill="1" applyBorder="1" applyAlignment="1">
      <alignment horizontal="center" vertical="center" shrinkToFit="1"/>
    </xf>
    <xf numFmtId="38" fontId="14" fillId="3" borderId="121" xfId="2" applyFont="1" applyFill="1" applyBorder="1" applyAlignment="1">
      <alignment horizontal="center" vertical="center" shrinkToFit="1"/>
    </xf>
    <xf numFmtId="38" fontId="14" fillId="3" borderId="122" xfId="2" applyFont="1" applyFill="1" applyBorder="1" applyAlignment="1">
      <alignment horizontal="center" vertical="center" shrinkToFit="1"/>
    </xf>
    <xf numFmtId="38" fontId="14" fillId="3" borderId="110" xfId="2" applyFont="1" applyFill="1" applyBorder="1" applyAlignment="1">
      <alignment horizontal="center" vertical="center"/>
    </xf>
    <xf numFmtId="38" fontId="14" fillId="3" borderId="111" xfId="2" applyFont="1" applyFill="1" applyBorder="1" applyAlignment="1">
      <alignment horizontal="center" vertical="center"/>
    </xf>
    <xf numFmtId="38" fontId="14" fillId="3" borderId="112" xfId="2" applyFont="1" applyFill="1" applyBorder="1" applyAlignment="1">
      <alignment horizontal="center" vertical="center"/>
    </xf>
    <xf numFmtId="38" fontId="14" fillId="3" borderId="113" xfId="2" applyFont="1" applyFill="1" applyBorder="1" applyAlignment="1">
      <alignment horizontal="right" vertical="center"/>
    </xf>
    <xf numFmtId="0" fontId="0" fillId="3" borderId="111" xfId="0" applyFill="1" applyBorder="1" applyAlignment="1">
      <alignment horizontal="left"/>
    </xf>
    <xf numFmtId="0" fontId="0" fillId="3" borderId="112" xfId="0" applyFill="1" applyBorder="1" applyAlignment="1">
      <alignment horizontal="left"/>
    </xf>
    <xf numFmtId="38" fontId="14" fillId="3" borderId="1" xfId="2" applyFont="1" applyFill="1" applyBorder="1" applyAlignment="1">
      <alignment horizontal="right" vertical="center"/>
    </xf>
    <xf numFmtId="176" fontId="14" fillId="3" borderId="3" xfId="2" applyNumberFormat="1" applyFont="1" applyFill="1" applyBorder="1" applyAlignment="1">
      <alignment horizontal="left" vertical="center"/>
    </xf>
    <xf numFmtId="176" fontId="14" fillId="3" borderId="6" xfId="2" applyNumberFormat="1" applyFont="1" applyFill="1" applyBorder="1" applyAlignment="1">
      <alignment horizontal="left" vertical="center"/>
    </xf>
    <xf numFmtId="176" fontId="14" fillId="3" borderId="13" xfId="2" applyNumberFormat="1" applyFont="1" applyFill="1" applyBorder="1" applyAlignment="1">
      <alignment horizontal="left" vertical="center"/>
    </xf>
    <xf numFmtId="38" fontId="14" fillId="3" borderId="104" xfId="2" applyFont="1" applyFill="1" applyBorder="1" applyAlignment="1">
      <alignment horizontal="center" vertical="center"/>
    </xf>
    <xf numFmtId="38" fontId="14" fillId="3" borderId="105" xfId="2" applyFont="1" applyFill="1" applyBorder="1" applyAlignment="1">
      <alignment horizontal="center" vertical="center"/>
    </xf>
    <xf numFmtId="38" fontId="14" fillId="3" borderId="106" xfId="2" applyFont="1" applyFill="1" applyBorder="1" applyAlignment="1">
      <alignment horizontal="center" vertical="center"/>
    </xf>
    <xf numFmtId="38" fontId="14" fillId="3" borderId="107" xfId="2" applyFont="1" applyFill="1" applyBorder="1" applyAlignment="1">
      <alignment horizontal="right" vertical="center"/>
    </xf>
    <xf numFmtId="38" fontId="14" fillId="3" borderId="108" xfId="2" applyFont="1" applyFill="1" applyBorder="1" applyAlignment="1">
      <alignment horizontal="left" vertical="center"/>
    </xf>
    <xf numFmtId="38" fontId="14" fillId="3" borderId="105" xfId="2" applyFont="1" applyFill="1" applyBorder="1" applyAlignment="1">
      <alignment horizontal="left" vertical="center"/>
    </xf>
    <xf numFmtId="38" fontId="14" fillId="3" borderId="109" xfId="2" applyFont="1" applyFill="1" applyBorder="1" applyAlignment="1">
      <alignment horizontal="left" vertical="center"/>
    </xf>
    <xf numFmtId="176" fontId="14" fillId="3" borderId="3" xfId="2" applyNumberFormat="1" applyFont="1" applyFill="1" applyBorder="1" applyAlignment="1">
      <alignment horizontal="left" vertical="center" shrinkToFit="1"/>
    </xf>
    <xf numFmtId="176" fontId="14" fillId="3" borderId="6" xfId="2" applyNumberFormat="1" applyFont="1" applyFill="1" applyBorder="1" applyAlignment="1">
      <alignment horizontal="left" vertical="center" shrinkToFit="1"/>
    </xf>
    <xf numFmtId="176" fontId="14" fillId="3" borderId="13" xfId="2" applyNumberFormat="1" applyFont="1" applyFill="1" applyBorder="1" applyAlignment="1">
      <alignment horizontal="left" vertical="center" shrinkToFit="1"/>
    </xf>
    <xf numFmtId="38" fontId="14" fillId="3" borderId="3" xfId="2" applyFont="1" applyFill="1" applyBorder="1" applyAlignment="1">
      <alignment horizontal="right" vertical="center"/>
    </xf>
    <xf numFmtId="38" fontId="14" fillId="3" borderId="6" xfId="2" applyFont="1" applyFill="1" applyBorder="1" applyAlignment="1">
      <alignment horizontal="right" vertical="center"/>
    </xf>
    <xf numFmtId="38" fontId="14" fillId="3" borderId="4" xfId="2" applyFont="1" applyFill="1" applyBorder="1" applyAlignment="1">
      <alignment horizontal="right" vertical="center"/>
    </xf>
    <xf numFmtId="38" fontId="14" fillId="3" borderId="3" xfId="2" applyFont="1" applyFill="1" applyBorder="1" applyAlignment="1">
      <alignment horizontal="left" vertical="center"/>
    </xf>
    <xf numFmtId="38" fontId="14" fillId="3" borderId="6" xfId="2" applyFont="1" applyFill="1" applyBorder="1" applyAlignment="1">
      <alignment horizontal="left" vertical="center"/>
    </xf>
    <xf numFmtId="38" fontId="14" fillId="3" borderId="13" xfId="2" applyFont="1" applyFill="1" applyBorder="1" applyAlignment="1">
      <alignment horizontal="left" vertical="center"/>
    </xf>
    <xf numFmtId="181" fontId="92" fillId="3" borderId="2" xfId="2" applyNumberFormat="1" applyFont="1" applyFill="1" applyBorder="1" applyAlignment="1">
      <alignment horizontal="right"/>
    </xf>
    <xf numFmtId="38" fontId="14" fillId="3" borderId="0" xfId="2" applyFont="1" applyFill="1" applyAlignment="1">
      <alignment horizontal="center" vertical="center"/>
    </xf>
    <xf numFmtId="38" fontId="14" fillId="3" borderId="0" xfId="2" applyFont="1" applyFill="1" applyAlignment="1">
      <alignment horizontal="center"/>
    </xf>
    <xf numFmtId="38" fontId="14" fillId="3" borderId="0" xfId="2" applyFont="1" applyFill="1" applyAlignment="1">
      <alignment horizontal="right"/>
    </xf>
    <xf numFmtId="38" fontId="13" fillId="3" borderId="7" xfId="2" applyFont="1" applyFill="1" applyBorder="1" applyAlignment="1">
      <alignment horizontal="center" vertical="center"/>
    </xf>
    <xf numFmtId="38" fontId="13" fillId="3" borderId="63" xfId="2" applyFont="1" applyFill="1" applyBorder="1" applyAlignment="1">
      <alignment horizontal="center" vertical="center"/>
    </xf>
    <xf numFmtId="38" fontId="13" fillId="3" borderId="51" xfId="2" applyFont="1" applyFill="1" applyBorder="1" applyAlignment="1">
      <alignment horizontal="center" vertical="center"/>
    </xf>
    <xf numFmtId="38" fontId="13" fillId="3" borderId="71" xfId="2" applyFont="1" applyFill="1" applyBorder="1" applyAlignment="1">
      <alignment horizontal="center" vertical="center"/>
    </xf>
    <xf numFmtId="38" fontId="13" fillId="3" borderId="52" xfId="2" applyFont="1" applyFill="1" applyBorder="1" applyAlignment="1">
      <alignment horizontal="center" vertical="center"/>
    </xf>
    <xf numFmtId="38" fontId="14" fillId="3" borderId="4" xfId="2" applyFont="1" applyFill="1" applyBorder="1" applyAlignment="1">
      <alignment horizontal="left" vertical="center"/>
    </xf>
    <xf numFmtId="38" fontId="14" fillId="3" borderId="0" xfId="2" applyFont="1" applyFill="1" applyAlignment="1">
      <alignment horizontal="left"/>
    </xf>
    <xf numFmtId="38" fontId="89" fillId="3" borderId="0" xfId="2" applyFont="1" applyFill="1" applyAlignment="1">
      <alignment horizontal="center"/>
    </xf>
    <xf numFmtId="38" fontId="90" fillId="3" borderId="0" xfId="2" applyFont="1" applyFill="1" applyAlignment="1">
      <alignment horizontal="center"/>
    </xf>
    <xf numFmtId="0" fontId="10" fillId="3" borderId="0" xfId="0" applyFont="1" applyFill="1" applyAlignment="1">
      <alignment horizontal="center"/>
    </xf>
    <xf numFmtId="38" fontId="93" fillId="3" borderId="2" xfId="2" applyFont="1" applyFill="1" applyBorder="1" applyAlignment="1">
      <alignment horizontal="center"/>
    </xf>
  </cellXfs>
  <cellStyles count="10">
    <cellStyle name="パーセント" xfId="9" builtinId="5"/>
    <cellStyle name="パーセント 2" xfId="8" xr:uid="{DE047386-AA56-4FBE-A4AD-C7DBA5883A19}"/>
    <cellStyle name="ハイパーリンク" xfId="1" builtinId="8"/>
    <cellStyle name="桁区切り" xfId="2" builtinId="6"/>
    <cellStyle name="通貨" xfId="3" builtinId="7"/>
    <cellStyle name="標準" xfId="0" builtinId="0"/>
    <cellStyle name="標準 2" xfId="4" xr:uid="{00000000-0005-0000-0000-000004000000}"/>
    <cellStyle name="標準_3263　フレスタ　中間　審査様式２－９" xfId="6" xr:uid="{24178A6A-40AA-47F0-8912-9609B87D2C0F}"/>
    <cellStyle name="標準_3263　フレスタ　中間　審査様式２－９ 2" xfId="7" xr:uid="{83E49D53-DC79-4807-BC62-C3D1E6BFE34A}"/>
    <cellStyle name="標準_様式2　審査計画書Ver1.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xdr:col>
      <xdr:colOff>494665</xdr:colOff>
      <xdr:row>18</xdr:row>
      <xdr:rowOff>0</xdr:rowOff>
    </xdr:from>
    <xdr:ext cx="315026" cy="264560"/>
    <xdr:sp macro="" textlink="">
      <xdr:nvSpPr>
        <xdr:cNvPr id="2" name="テキスト ボックス 1">
          <a:extLst>
            <a:ext uri="{FF2B5EF4-FFF2-40B4-BE49-F238E27FC236}">
              <a16:creationId xmlns:a16="http://schemas.microsoft.com/office/drawing/2014/main" id="{C3EB046F-B5C8-4C84-8DF7-A88BD52E4C01}"/>
            </a:ext>
          </a:extLst>
        </xdr:cNvPr>
        <xdr:cNvSpPr txBox="1"/>
      </xdr:nvSpPr>
      <xdr:spPr>
        <a:xfrm>
          <a:off x="7131050" y="1390650"/>
          <a:ext cx="2068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239395</xdr:colOff>
      <xdr:row>5</xdr:row>
      <xdr:rowOff>67945</xdr:rowOff>
    </xdr:from>
    <xdr:ext cx="184731" cy="264560"/>
    <xdr:sp macro="" textlink="">
      <xdr:nvSpPr>
        <xdr:cNvPr id="2" name="テキスト ボックス 1">
          <a:extLst>
            <a:ext uri="{FF2B5EF4-FFF2-40B4-BE49-F238E27FC236}">
              <a16:creationId xmlns:a16="http://schemas.microsoft.com/office/drawing/2014/main" id="{ECE207B3-48B1-4402-8548-45AC743519B0}"/>
            </a:ext>
          </a:extLst>
        </xdr:cNvPr>
        <xdr:cNvSpPr txBox="1"/>
      </xdr:nvSpPr>
      <xdr:spPr>
        <a:xfrm>
          <a:off x="6944995" y="1005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20</xdr:col>
      <xdr:colOff>603885</xdr:colOff>
      <xdr:row>24</xdr:row>
      <xdr:rowOff>222250</xdr:rowOff>
    </xdr:to>
    <xdr:pic>
      <xdr:nvPicPr>
        <xdr:cNvPr id="4" name="図 4">
          <a:extLst>
            <a:ext uri="{FF2B5EF4-FFF2-40B4-BE49-F238E27FC236}">
              <a16:creationId xmlns:a16="http://schemas.microsoft.com/office/drawing/2014/main" id="{F82A646F-9753-49D2-8FB0-DE246D751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3240" y="1386840"/>
          <a:ext cx="6088380" cy="55397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6096000</xdr:colOff>
      <xdr:row>39</xdr:row>
      <xdr:rowOff>7620</xdr:rowOff>
    </xdr:to>
    <xdr:pic>
      <xdr:nvPicPr>
        <xdr:cNvPr id="58417" name="図 4">
          <a:extLst>
            <a:ext uri="{FF2B5EF4-FFF2-40B4-BE49-F238E27FC236}">
              <a16:creationId xmlns:a16="http://schemas.microsoft.com/office/drawing/2014/main" id="{4E116C98-2A3D-4025-AD7A-63FA47E47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7420"/>
          <a:ext cx="6096000" cy="55397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G31"/>
  <sheetViews>
    <sheetView zoomScaleNormal="100" zoomScaleSheetLayoutView="100" workbookViewId="0"/>
  </sheetViews>
  <sheetFormatPr defaultColWidth="8.7265625" defaultRowHeight="13"/>
  <cols>
    <col min="1" max="2" width="8.7265625" style="267"/>
    <col min="3" max="3" width="11.90625" style="267" customWidth="1"/>
    <col min="4" max="4" width="13.08984375" style="267" customWidth="1"/>
    <col min="5" max="5" width="17.08984375" style="267" customWidth="1"/>
    <col min="6" max="6" width="14.08984375" style="267" customWidth="1"/>
    <col min="7" max="7" width="17.08984375" style="267" customWidth="1"/>
    <col min="8" max="16384" width="8.7265625" style="267"/>
  </cols>
  <sheetData>
    <row r="1" spans="1:7" s="261" customFormat="1">
      <c r="G1" s="262"/>
    </row>
    <row r="2" spans="1:7" s="261" customFormat="1"/>
    <row r="3" spans="1:7" s="261" customFormat="1"/>
    <row r="4" spans="1:7" s="261" customFormat="1" ht="24" customHeight="1" thickBot="1">
      <c r="A4" s="540" t="s">
        <v>308</v>
      </c>
      <c r="B4" s="540"/>
      <c r="C4" s="540"/>
      <c r="D4" s="540"/>
      <c r="E4" s="540"/>
      <c r="F4" s="540"/>
      <c r="G4" s="540"/>
    </row>
    <row r="5" spans="1:7" s="261" customFormat="1" ht="9" customHeight="1" thickTop="1">
      <c r="A5" s="263"/>
      <c r="B5" s="263"/>
      <c r="C5" s="263"/>
      <c r="D5" s="263"/>
      <c r="E5" s="263"/>
      <c r="F5" s="263"/>
      <c r="G5" s="263"/>
    </row>
    <row r="6" spans="1:7" s="261" customFormat="1" ht="61.9" customHeight="1">
      <c r="A6" s="541" t="s">
        <v>446</v>
      </c>
      <c r="B6" s="542"/>
      <c r="C6" s="542"/>
      <c r="D6" s="542"/>
      <c r="E6" s="542"/>
      <c r="F6" s="542"/>
      <c r="G6" s="542"/>
    </row>
    <row r="7" spans="1:7" s="261" customFormat="1"/>
    <row r="8" spans="1:7" s="261" customFormat="1">
      <c r="A8" s="535" t="s">
        <v>447</v>
      </c>
      <c r="B8" s="536"/>
      <c r="C8" s="536"/>
      <c r="D8" s="536"/>
      <c r="E8" s="536"/>
      <c r="F8" s="536"/>
      <c r="G8" s="536"/>
    </row>
    <row r="9" spans="1:7" s="261" customFormat="1" ht="43" customHeight="1">
      <c r="A9" s="536"/>
      <c r="B9" s="536"/>
      <c r="C9" s="536"/>
      <c r="D9" s="536"/>
      <c r="E9" s="536"/>
      <c r="F9" s="536"/>
      <c r="G9" s="536"/>
    </row>
    <row r="10" spans="1:7" s="261" customFormat="1">
      <c r="A10" s="264"/>
    </row>
    <row r="11" spans="1:7" s="261" customFormat="1" ht="10.5" customHeight="1">
      <c r="A11" s="264"/>
    </row>
    <row r="12" spans="1:7" s="261" customFormat="1">
      <c r="A12" s="535" t="s">
        <v>448</v>
      </c>
      <c r="B12" s="536"/>
      <c r="C12" s="536"/>
      <c r="D12" s="536"/>
      <c r="E12" s="536"/>
      <c r="F12" s="536"/>
      <c r="G12" s="536"/>
    </row>
    <row r="13" spans="1:7" s="261" customFormat="1" ht="46" customHeight="1">
      <c r="A13" s="536"/>
      <c r="B13" s="536"/>
      <c r="C13" s="536"/>
      <c r="D13" s="536"/>
      <c r="E13" s="536"/>
      <c r="F13" s="536"/>
      <c r="G13" s="536"/>
    </row>
    <row r="14" spans="1:7" s="261" customFormat="1">
      <c r="A14" s="265"/>
    </row>
    <row r="15" spans="1:7" s="261" customFormat="1">
      <c r="A15" s="265"/>
    </row>
    <row r="16" spans="1:7" s="261" customFormat="1">
      <c r="A16" s="537" t="s">
        <v>449</v>
      </c>
      <c r="B16" s="538"/>
      <c r="C16" s="538"/>
      <c r="D16" s="538"/>
      <c r="E16" s="538"/>
      <c r="F16" s="538"/>
      <c r="G16" s="538"/>
    </row>
    <row r="17" spans="1:7" s="261" customFormat="1" ht="71.5" customHeight="1">
      <c r="A17" s="538"/>
      <c r="B17" s="538"/>
      <c r="C17" s="538"/>
      <c r="D17" s="538"/>
      <c r="E17" s="538"/>
      <c r="F17" s="538"/>
      <c r="G17" s="538"/>
    </row>
    <row r="18" spans="1:7" s="261" customFormat="1">
      <c r="A18" s="264"/>
    </row>
    <row r="19" spans="1:7" s="261" customFormat="1" ht="247" customHeight="1">
      <c r="A19" s="537" t="s">
        <v>481</v>
      </c>
      <c r="B19" s="543"/>
      <c r="C19" s="543"/>
      <c r="D19" s="543"/>
      <c r="E19" s="543"/>
      <c r="F19" s="543"/>
      <c r="G19" s="543"/>
    </row>
    <row r="20" spans="1:7" s="261" customFormat="1">
      <c r="A20" s="264"/>
    </row>
    <row r="21" spans="1:7" s="261" customFormat="1">
      <c r="A21" s="264"/>
    </row>
    <row r="22" spans="1:7" s="261" customFormat="1">
      <c r="A22" s="264"/>
    </row>
    <row r="23" spans="1:7" s="261" customFormat="1">
      <c r="A23" s="539"/>
      <c r="B23" s="539"/>
      <c r="C23" s="539"/>
      <c r="D23" s="539"/>
      <c r="E23" s="539"/>
      <c r="F23" s="539"/>
      <c r="G23" s="539"/>
    </row>
    <row r="24" spans="1:7" s="261" customFormat="1">
      <c r="A24" s="266"/>
    </row>
    <row r="25" spans="1:7" s="261" customFormat="1"/>
    <row r="26" spans="1:7" s="261" customFormat="1">
      <c r="A26" s="266"/>
    </row>
    <row r="27" spans="1:7" s="261" customFormat="1">
      <c r="A27" s="264"/>
    </row>
    <row r="28" spans="1:7" s="261" customFormat="1" ht="15.75" customHeight="1">
      <c r="A28" s="539"/>
      <c r="B28" s="539"/>
      <c r="C28" s="539"/>
      <c r="D28" s="539"/>
      <c r="E28" s="539"/>
      <c r="F28" s="539"/>
      <c r="G28" s="539"/>
    </row>
    <row r="29" spans="1:7" s="261" customFormat="1" ht="15.75" customHeight="1">
      <c r="A29" s="264"/>
      <c r="B29" s="264"/>
      <c r="C29" s="264"/>
      <c r="D29" s="264"/>
      <c r="E29" s="264"/>
      <c r="F29" s="264"/>
      <c r="G29" s="264"/>
    </row>
    <row r="30" spans="1:7" s="261" customFormat="1" ht="15.75" customHeight="1">
      <c r="A30" s="264"/>
      <c r="B30" s="264"/>
      <c r="C30" s="264"/>
      <c r="D30" s="264"/>
      <c r="E30" s="264"/>
      <c r="F30" s="264"/>
      <c r="G30" s="264"/>
    </row>
    <row r="31" spans="1:7" s="261" customFormat="1" ht="15.75" customHeight="1">
      <c r="A31" s="264"/>
      <c r="B31" s="264"/>
      <c r="C31" s="264"/>
      <c r="D31" s="264"/>
      <c r="E31" s="264"/>
      <c r="F31" s="264"/>
      <c r="G31" s="264"/>
    </row>
  </sheetData>
  <customSheetViews>
    <customSheetView guid="{9013FAC3-A69F-412A-B934-DF2072853E92}" showPageBreaks="1" printArea="1" topLeftCell="A19">
      <selection activeCell="A19" sqref="A19:G19"/>
      <pageMargins left="0.59055118110236227" right="0.39370078740157483" top="0.39370078740157483" bottom="0.19685039370078741" header="0.11811023622047245" footer="0.11811023622047245"/>
      <pageSetup paperSize="9" orientation="portrait" cellComments="asDisplayed" r:id="rId1"/>
      <headerFooter alignWithMargins="0">
        <oddHeader xml:space="preserve">&amp;R(Ver.1.0)
</oddHeader>
      </headerFooter>
    </customSheetView>
    <customSheetView guid="{4AF78A6A-33D0-4E04-95E1-546AB39E6F6E}" showPageBreaks="1" printArea="1" topLeftCell="A19">
      <selection activeCell="A19" sqref="A19:G19"/>
      <pageMargins left="0.59055118110236227" right="0.39370078740157483" top="0.39370078740157483" bottom="0.19685039370078741" header="0.11811023622047245" footer="0.11811023622047245"/>
      <pageSetup paperSize="9" orientation="portrait" cellComments="asDisplayed" r:id="rId2"/>
      <headerFooter alignWithMargins="0">
        <oddHeader xml:space="preserve">&amp;R(Ver.1.0)
</oddHeader>
      </headerFooter>
    </customSheetView>
  </customSheetViews>
  <mergeCells count="8">
    <mergeCell ref="A12:G13"/>
    <mergeCell ref="A16:G17"/>
    <mergeCell ref="A23:G23"/>
    <mergeCell ref="A28:G28"/>
    <mergeCell ref="A4:G4"/>
    <mergeCell ref="A6:G6"/>
    <mergeCell ref="A19:G19"/>
    <mergeCell ref="A8:G9"/>
  </mergeCells>
  <phoneticPr fontId="2"/>
  <pageMargins left="0.59055118110236227" right="0.39370078740157483" top="0.39370078740157483" bottom="0.19685039370078741" header="0.11811023622047245" footer="0.11811023622047245"/>
  <pageSetup paperSize="9" orientation="portrait" cellComments="asDisplayed" r:id="rId3"/>
  <headerFooter alignWithMargins="0">
    <oddHeader xml:space="preserve">&amp;R(Ver.1.0)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7"/>
  <sheetViews>
    <sheetView zoomScaleNormal="100" zoomScaleSheetLayoutView="100" workbookViewId="0">
      <selection activeCell="A15" sqref="A15:D17"/>
    </sheetView>
  </sheetViews>
  <sheetFormatPr defaultColWidth="9" defaultRowHeight="13"/>
  <cols>
    <col min="1" max="1" width="16.08984375" style="1" customWidth="1"/>
    <col min="2" max="2" width="36.453125" style="1" customWidth="1"/>
    <col min="3" max="3" width="14.453125" style="1" customWidth="1"/>
    <col min="4" max="4" width="26.08984375" style="1" customWidth="1"/>
    <col min="5" max="16384" width="9" style="1"/>
  </cols>
  <sheetData>
    <row r="1" spans="1:4">
      <c r="A1" s="40"/>
      <c r="B1" s="40"/>
      <c r="C1" s="919" t="s">
        <v>391</v>
      </c>
      <c r="D1" s="920"/>
    </row>
    <row r="2" spans="1:4" ht="13.5" customHeight="1">
      <c r="A2" s="921" t="s">
        <v>457</v>
      </c>
      <c r="B2" s="922"/>
      <c r="C2" s="159" t="s">
        <v>370</v>
      </c>
      <c r="D2" s="161" t="str">
        <f>+'様式１（審査計画書）'!J2</f>
        <v>　　　－　　　　　－　</v>
      </c>
    </row>
    <row r="3" spans="1:4" ht="13.5" thickBot="1">
      <c r="A3" s="921"/>
      <c r="B3" s="922"/>
      <c r="C3" s="160" t="s">
        <v>371</v>
      </c>
      <c r="D3" s="162" t="s">
        <v>601</v>
      </c>
    </row>
    <row r="4" spans="1:4">
      <c r="A4" s="163"/>
      <c r="B4" s="40"/>
      <c r="C4" s="40"/>
      <c r="D4" s="40"/>
    </row>
    <row r="5" spans="1:4" ht="19.5" thickBot="1">
      <c r="A5" s="923" t="s">
        <v>390</v>
      </c>
      <c r="B5" s="923"/>
      <c r="C5" s="923"/>
      <c r="D5" s="923"/>
    </row>
    <row r="6" spans="1:4" ht="8.15" customHeight="1" thickTop="1" thickBot="1">
      <c r="A6" s="40"/>
      <c r="B6" s="40"/>
      <c r="C6" s="40"/>
      <c r="D6" s="40"/>
    </row>
    <row r="7" spans="1:4" ht="15.65" customHeight="1">
      <c r="A7" s="913" t="s">
        <v>389</v>
      </c>
      <c r="B7" s="915" t="str">
        <f>+'様式１（審査計画書）'!E13</f>
        <v>ＡＢＣ株式会社</v>
      </c>
      <c r="C7" s="312" t="s">
        <v>388</v>
      </c>
      <c r="D7" s="313" t="str">
        <f>+'様式１（審査計画書）'!E10&amp;"("&amp;'様式１（審査計画書）'!G10&amp;")"</f>
        <v>○○　□□(******)</v>
      </c>
    </row>
    <row r="8" spans="1:4" ht="15.65" customHeight="1">
      <c r="A8" s="914"/>
      <c r="B8" s="916"/>
      <c r="C8" s="311"/>
      <c r="D8" s="314" t="str">
        <f>+'様式１（審査計画書）'!E11&amp;"("&amp;'様式１（審査計画書）'!G11&amp;")"</f>
        <v>△△　○○(******)</v>
      </c>
    </row>
    <row r="9" spans="1:4">
      <c r="A9" s="917" t="s">
        <v>387</v>
      </c>
      <c r="B9" s="918" t="str">
        <f>+'様式１（審査計画書）'!E15</f>
        <v>○○　○○　代表取締役社長</v>
      </c>
      <c r="C9" s="918" t="s">
        <v>386</v>
      </c>
      <c r="D9" s="498">
        <f>+'様式１（審査計画書）'!E24</f>
        <v>43276</v>
      </c>
    </row>
    <row r="10" spans="1:4">
      <c r="A10" s="914"/>
      <c r="B10" s="916"/>
      <c r="C10" s="916"/>
      <c r="D10" s="499" t="s">
        <v>607</v>
      </c>
    </row>
    <row r="11" spans="1:4" ht="84" customHeight="1">
      <c r="A11" s="251" t="s">
        <v>385</v>
      </c>
      <c r="B11" s="879"/>
      <c r="C11" s="879"/>
      <c r="D11" s="880"/>
    </row>
    <row r="12" spans="1:4" ht="86.15" customHeight="1">
      <c r="A12" s="252" t="s">
        <v>384</v>
      </c>
      <c r="B12" s="878"/>
      <c r="C12" s="878"/>
      <c r="D12" s="911"/>
    </row>
    <row r="13" spans="1:4" ht="85.5" customHeight="1">
      <c r="A13" s="252" t="s">
        <v>383</v>
      </c>
      <c r="B13" s="879"/>
      <c r="C13" s="879"/>
      <c r="D13" s="880"/>
    </row>
    <row r="14" spans="1:4" ht="84.65" customHeight="1">
      <c r="A14" s="251" t="s">
        <v>382</v>
      </c>
      <c r="B14" s="878"/>
      <c r="C14" s="878"/>
      <c r="D14" s="911"/>
    </row>
    <row r="15" spans="1:4" ht="21.65" customHeight="1">
      <c r="A15" s="251"/>
      <c r="B15" s="245" t="s">
        <v>381</v>
      </c>
      <c r="C15" s="878" t="s">
        <v>380</v>
      </c>
      <c r="D15" s="911"/>
    </row>
    <row r="16" spans="1:4" ht="140.15" customHeight="1">
      <c r="A16" s="252" t="s">
        <v>379</v>
      </c>
      <c r="B16" s="244"/>
      <c r="C16" s="878"/>
      <c r="D16" s="911"/>
    </row>
    <row r="17" spans="1:4" ht="140.15" customHeight="1" thickBot="1">
      <c r="A17" s="253" t="s">
        <v>378</v>
      </c>
      <c r="B17" s="250"/>
      <c r="C17" s="895"/>
      <c r="D17" s="912"/>
    </row>
  </sheetData>
  <customSheetViews>
    <customSheetView guid="{9013FAC3-A69F-412A-B934-DF2072853E92}" showPageBreaks="1" view="pageBreakPreview">
      <selection activeCell="A4" sqref="A4"/>
      <pageMargins left="0.59055118110236227" right="0.39370078740157483" top="0.39370078740157483" bottom="0.19685039370078741" header="0.11811023622047245" footer="0.11811023622047245"/>
      <pageSetup paperSize="9" orientation="portrait" cellComments="asDisplayed" horizontalDpi="1200" verticalDpi="1200" r:id="rId1"/>
      <headerFooter alignWithMargins="0">
        <oddHeader xml:space="preserve">&amp;R(Ver.1.0)
</oddHeader>
      </headerFooter>
    </customSheetView>
    <customSheetView guid="{4AF78A6A-33D0-4E04-95E1-546AB39E6F6E}" showPageBreaks="1" view="pageBreakPreview" topLeftCell="A4">
      <selection activeCell="D7" sqref="D7:D8"/>
      <pageMargins left="0.59055118110236227" right="0.39370078740157483" top="0.39370078740157483" bottom="0.19685039370078741" header="0.11811023622047245" footer="0.11811023622047245"/>
      <pageSetup paperSize="9" orientation="portrait" cellComments="asDisplayed" horizontalDpi="1200" verticalDpi="1200" r:id="rId2"/>
      <headerFooter alignWithMargins="0">
        <oddHeader xml:space="preserve">&amp;R(Ver.1.0)
</oddHeader>
      </headerFooter>
    </customSheetView>
  </customSheetViews>
  <mergeCells count="15">
    <mergeCell ref="C1:D1"/>
    <mergeCell ref="A2:B3"/>
    <mergeCell ref="A5:D5"/>
    <mergeCell ref="B11:D11"/>
    <mergeCell ref="B12:D12"/>
    <mergeCell ref="C16:D16"/>
    <mergeCell ref="C17:D17"/>
    <mergeCell ref="A7:A8"/>
    <mergeCell ref="B7:B8"/>
    <mergeCell ref="B13:D13"/>
    <mergeCell ref="B14:D14"/>
    <mergeCell ref="C15:D15"/>
    <mergeCell ref="A9:A10"/>
    <mergeCell ref="B9:B10"/>
    <mergeCell ref="C9:C10"/>
  </mergeCells>
  <phoneticPr fontId="2"/>
  <pageMargins left="0.59055118110236227" right="0.39370078740157483" top="0.39370078740157483" bottom="0.19685039370078741" header="0.11811023622047245" footer="0.11811023622047245"/>
  <pageSetup paperSize="9" orientation="portrait" cellComments="asDisplayed" horizontalDpi="1200" verticalDpi="1200" r:id="rId3"/>
  <headerFooter alignWithMargins="0">
    <oddHeader xml:space="preserve">&amp;L様式５&amp;R(Ver.1.1)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U132"/>
  <sheetViews>
    <sheetView topLeftCell="A85" zoomScaleNormal="100" zoomScaleSheetLayoutView="100" workbookViewId="0">
      <selection activeCell="C91" sqref="C91:D91"/>
    </sheetView>
  </sheetViews>
  <sheetFormatPr defaultRowHeight="13"/>
  <cols>
    <col min="1" max="1" width="6.6328125" customWidth="1"/>
    <col min="2" max="2" width="22.6328125" customWidth="1"/>
    <col min="3" max="3" width="27.90625" customWidth="1"/>
    <col min="4" max="6" width="2.90625" customWidth="1"/>
    <col min="7" max="8" width="2.90625" style="21" customWidth="1"/>
    <col min="9" max="9" width="2.90625" customWidth="1"/>
    <col min="10" max="10" width="19.6328125" customWidth="1"/>
  </cols>
  <sheetData>
    <row r="1" spans="1:21" s="1" customFormat="1">
      <c r="A1" s="40"/>
      <c r="B1" s="40"/>
      <c r="C1" s="40"/>
      <c r="D1" s="1127" t="s">
        <v>52</v>
      </c>
      <c r="E1" s="1128"/>
      <c r="F1" s="1128"/>
      <c r="G1" s="1128"/>
      <c r="H1" s="1128"/>
      <c r="I1" s="1128"/>
      <c r="J1" s="1129"/>
      <c r="L1"/>
      <c r="M1"/>
      <c r="N1"/>
      <c r="O1"/>
      <c r="P1"/>
      <c r="Q1"/>
      <c r="R1"/>
      <c r="S1"/>
      <c r="T1"/>
      <c r="U1"/>
    </row>
    <row r="2" spans="1:21" s="1" customFormat="1" ht="16" customHeight="1">
      <c r="A2" s="164"/>
      <c r="B2" s="164"/>
      <c r="C2" s="164"/>
      <c r="D2" s="1130" t="s">
        <v>13</v>
      </c>
      <c r="E2" s="1131"/>
      <c r="F2" s="1131"/>
      <c r="G2" s="1131"/>
      <c r="H2" s="994" t="str">
        <f>+'様式１（審査計画書）'!J2</f>
        <v>　　　－　　　　　－　</v>
      </c>
      <c r="I2" s="995"/>
      <c r="J2" s="996"/>
    </row>
    <row r="3" spans="1:21" s="1" customFormat="1" ht="16" customHeight="1" thickBot="1">
      <c r="A3" s="40"/>
      <c r="B3" s="165"/>
      <c r="C3" s="40"/>
      <c r="D3" s="1132" t="s">
        <v>14</v>
      </c>
      <c r="E3" s="1133"/>
      <c r="F3" s="1133"/>
      <c r="G3" s="1133"/>
      <c r="H3" s="1138" t="s">
        <v>310</v>
      </c>
      <c r="I3" s="1139"/>
      <c r="J3" s="1140"/>
      <c r="L3" s="317" t="s">
        <v>461</v>
      </c>
    </row>
    <row r="4" spans="1:21" s="1" customFormat="1" ht="12" customHeight="1">
      <c r="A4" s="40"/>
      <c r="B4" s="165"/>
      <c r="C4" s="40"/>
      <c r="D4" s="166"/>
      <c r="E4" s="166"/>
      <c r="F4" s="166"/>
      <c r="G4" s="167"/>
      <c r="H4" s="167"/>
      <c r="I4" s="168"/>
      <c r="J4" s="168"/>
      <c r="L4" s="927" t="s">
        <v>462</v>
      </c>
      <c r="M4" s="927"/>
      <c r="N4" s="927"/>
      <c r="O4" s="927"/>
      <c r="P4" s="927"/>
      <c r="Q4" s="927"/>
      <c r="R4" s="927"/>
      <c r="S4" s="927"/>
      <c r="T4" s="927"/>
      <c r="U4" s="927"/>
    </row>
    <row r="5" spans="1:21" s="1" customFormat="1" ht="24" thickBot="1">
      <c r="A5" s="1134" t="s">
        <v>339</v>
      </c>
      <c r="B5" s="1134"/>
      <c r="C5" s="1134"/>
      <c r="D5" s="1134"/>
      <c r="E5" s="1134"/>
      <c r="F5" s="1134"/>
      <c r="G5" s="1134"/>
      <c r="H5" s="1134"/>
      <c r="I5" s="1134"/>
      <c r="J5" s="1134"/>
      <c r="L5" s="927"/>
      <c r="M5" s="927"/>
      <c r="N5" s="927"/>
      <c r="O5" s="927"/>
      <c r="P5" s="927"/>
      <c r="Q5" s="927"/>
      <c r="R5" s="927"/>
      <c r="S5" s="927"/>
      <c r="T5" s="927"/>
      <c r="U5" s="927"/>
    </row>
    <row r="6" spans="1:21" s="1" customFormat="1" ht="13.5" thickTop="1">
      <c r="A6" s="40"/>
      <c r="B6" s="165"/>
      <c r="C6" s="40"/>
      <c r="D6" s="166"/>
      <c r="E6" s="166"/>
      <c r="F6" s="166"/>
      <c r="G6" s="167"/>
      <c r="H6" s="167"/>
      <c r="I6" s="168"/>
      <c r="J6" s="168"/>
      <c r="L6" s="927"/>
      <c r="M6" s="927"/>
      <c r="N6" s="927"/>
      <c r="O6" s="927"/>
      <c r="P6" s="927"/>
      <c r="Q6" s="927"/>
      <c r="R6" s="927"/>
      <c r="S6" s="927"/>
      <c r="T6" s="927"/>
      <c r="U6" s="927"/>
    </row>
    <row r="7" spans="1:21" s="1" customFormat="1" ht="15" customHeight="1" thickBot="1">
      <c r="A7" s="1135" t="s">
        <v>99</v>
      </c>
      <c r="B7" s="1135"/>
      <c r="C7" s="1135"/>
      <c r="D7" s="1135"/>
      <c r="E7" s="1135"/>
      <c r="F7" s="1135"/>
      <c r="G7" s="1135"/>
      <c r="H7" s="1135"/>
      <c r="I7" s="1135"/>
      <c r="J7" s="1135"/>
      <c r="L7" s="927" t="s">
        <v>460</v>
      </c>
      <c r="M7" s="927"/>
      <c r="N7" s="927"/>
      <c r="O7" s="927"/>
      <c r="P7" s="927"/>
      <c r="Q7" s="927"/>
      <c r="R7" s="927"/>
      <c r="S7" s="927"/>
      <c r="T7" s="927"/>
      <c r="U7" s="927"/>
    </row>
    <row r="8" spans="1:21" s="1" customFormat="1" ht="29.25" customHeight="1">
      <c r="A8" s="1136" t="s">
        <v>136</v>
      </c>
      <c r="B8" s="1137"/>
      <c r="C8" s="700" t="str">
        <f>+'様式１（審査計画書）'!E13</f>
        <v>ＡＢＣ株式会社</v>
      </c>
      <c r="D8" s="701"/>
      <c r="E8" s="701"/>
      <c r="F8" s="701"/>
      <c r="G8" s="701"/>
      <c r="H8" s="701"/>
      <c r="I8" s="701"/>
      <c r="J8" s="702"/>
      <c r="L8" s="316"/>
      <c r="M8" s="316"/>
      <c r="N8" s="316"/>
      <c r="O8" s="316"/>
      <c r="P8" s="316"/>
      <c r="Q8" s="316"/>
      <c r="R8" s="316"/>
      <c r="S8" s="316"/>
      <c r="T8" s="316"/>
      <c r="U8" s="316"/>
    </row>
    <row r="9" spans="1:21" s="1" customFormat="1" ht="38.5" customHeight="1">
      <c r="A9" s="1143" t="s">
        <v>137</v>
      </c>
      <c r="B9" s="1144"/>
      <c r="C9" s="976" t="str">
        <f>+'様式１（審査計画書）'!E19</f>
        <v>○○の製造</v>
      </c>
      <c r="D9" s="977"/>
      <c r="E9" s="977"/>
      <c r="F9" s="977"/>
      <c r="G9" s="977"/>
      <c r="H9" s="977"/>
      <c r="I9" s="977"/>
      <c r="J9" s="978"/>
    </row>
    <row r="10" spans="1:21" s="1" customFormat="1" ht="41.25" customHeight="1">
      <c r="A10" s="1143" t="s">
        <v>395</v>
      </c>
      <c r="B10" s="1144"/>
      <c r="C10" s="1144">
        <f>+'様式１（審査計画書）'!E20</f>
        <v>0</v>
      </c>
      <c r="D10" s="1144"/>
      <c r="E10" s="1144"/>
      <c r="F10" s="1144"/>
      <c r="G10" s="1144"/>
      <c r="H10" s="976"/>
      <c r="I10" s="976"/>
      <c r="J10" s="1145"/>
    </row>
    <row r="11" spans="1:21" s="1" customFormat="1" ht="26.25" customHeight="1">
      <c r="A11" s="1096" t="s">
        <v>318</v>
      </c>
      <c r="B11" s="1093"/>
      <c r="C11" s="1144" t="str">
        <f>+'様式１（審査計画書）'!E14</f>
        <v>〒</v>
      </c>
      <c r="D11" s="1144"/>
      <c r="E11" s="1144"/>
      <c r="F11" s="1144"/>
      <c r="G11" s="1144"/>
      <c r="H11" s="976"/>
      <c r="I11" s="976"/>
      <c r="J11" s="1145"/>
    </row>
    <row r="12" spans="1:21" s="1" customFormat="1" ht="26.25" customHeight="1">
      <c r="A12" s="1141" t="s">
        <v>176</v>
      </c>
      <c r="B12" s="1142"/>
      <c r="C12" s="1146" t="s">
        <v>616</v>
      </c>
      <c r="D12" s="1147"/>
      <c r="E12" s="1147"/>
      <c r="F12" s="1147"/>
      <c r="G12" s="1147"/>
      <c r="H12" s="1147"/>
      <c r="I12" s="1147"/>
      <c r="J12" s="1148"/>
    </row>
    <row r="13" spans="1:21" s="1" customFormat="1" ht="30" customHeight="1">
      <c r="A13" s="1083" t="s">
        <v>148</v>
      </c>
      <c r="B13" s="1084"/>
      <c r="C13" s="169" t="str">
        <f>+'様式１（審査計画書）'!E18</f>
        <v>TEL：</v>
      </c>
      <c r="D13" s="976" t="s">
        <v>396</v>
      </c>
      <c r="E13" s="977"/>
      <c r="F13" s="977"/>
      <c r="G13" s="977"/>
      <c r="H13" s="977"/>
      <c r="I13" s="977"/>
      <c r="J13" s="978"/>
    </row>
    <row r="14" spans="1:21" s="1" customFormat="1" ht="30" customHeight="1">
      <c r="A14" s="1141" t="s">
        <v>149</v>
      </c>
      <c r="B14" s="1142"/>
      <c r="C14" s="501">
        <f>+'様式１（審査計画書）'!E21</f>
        <v>0</v>
      </c>
      <c r="D14" s="502" t="s">
        <v>575</v>
      </c>
      <c r="E14" s="461"/>
      <c r="F14" s="461"/>
      <c r="G14" s="461"/>
      <c r="H14" s="461"/>
      <c r="I14" s="461"/>
      <c r="J14" s="462"/>
    </row>
    <row r="15" spans="1:21" s="1" customFormat="1" ht="30" customHeight="1">
      <c r="A15" s="1083" t="s">
        <v>67</v>
      </c>
      <c r="B15" s="1084"/>
      <c r="C15" s="1093" t="str">
        <f>+'様式１（審査計画書）'!E15</f>
        <v>○○　○○　代表取締役社長</v>
      </c>
      <c r="D15" s="1093"/>
      <c r="E15" s="1093"/>
      <c r="F15" s="1093"/>
      <c r="G15" s="1093"/>
      <c r="H15" s="1094"/>
      <c r="I15" s="1094"/>
      <c r="J15" s="1095"/>
    </row>
    <row r="16" spans="1:21" s="1" customFormat="1" ht="30" customHeight="1">
      <c r="A16" s="1083" t="s">
        <v>105</v>
      </c>
      <c r="B16" s="1084"/>
      <c r="C16" s="1093" t="str">
        <f>+'様式１（審査計画書）'!E16</f>
        <v>○○　○○　製造部長</v>
      </c>
      <c r="D16" s="1093"/>
      <c r="E16" s="1093"/>
      <c r="F16" s="1093"/>
      <c r="G16" s="1093"/>
      <c r="H16" s="1094"/>
      <c r="I16" s="1094"/>
      <c r="J16" s="1095"/>
    </row>
    <row r="17" spans="1:10" s="1" customFormat="1" ht="30" customHeight="1">
      <c r="A17" s="1096" t="s">
        <v>104</v>
      </c>
      <c r="B17" s="1093"/>
      <c r="C17" s="1093" t="str">
        <f>+'様式１（審査計画書）'!F17&amp;'様式１（審査計画書）'!I17</f>
        <v>○○　○○○○部長</v>
      </c>
      <c r="D17" s="1093"/>
      <c r="E17" s="1093"/>
      <c r="F17" s="1093"/>
      <c r="G17" s="1093"/>
      <c r="H17" s="1094"/>
      <c r="I17" s="1094"/>
      <c r="J17" s="1095"/>
    </row>
    <row r="18" spans="1:10" s="1" customFormat="1" ht="30" customHeight="1" thickBot="1">
      <c r="A18" s="1097" t="s">
        <v>150</v>
      </c>
      <c r="B18" s="1098"/>
      <c r="C18" s="1099">
        <f>+'様式１（審査計画書）'!I18</f>
        <v>0</v>
      </c>
      <c r="D18" s="1099"/>
      <c r="E18" s="1099"/>
      <c r="F18" s="1099"/>
      <c r="G18" s="1099"/>
      <c r="H18" s="1100"/>
      <c r="I18" s="1100"/>
      <c r="J18" s="1101"/>
    </row>
    <row r="19" spans="1:10" s="1" customFormat="1" ht="15" customHeight="1">
      <c r="A19" s="170"/>
      <c r="B19" s="171" t="s">
        <v>138</v>
      </c>
      <c r="C19" s="170"/>
      <c r="D19" s="170"/>
      <c r="E19" s="170"/>
      <c r="F19" s="170"/>
      <c r="G19" s="172"/>
      <c r="H19" s="172"/>
      <c r="I19" s="170"/>
      <c r="J19" s="170"/>
    </row>
    <row r="20" spans="1:10" s="1" customFormat="1" ht="9" customHeight="1">
      <c r="A20" s="170"/>
      <c r="B20" s="171"/>
      <c r="C20" s="170"/>
      <c r="D20" s="170"/>
      <c r="E20" s="170"/>
      <c r="F20" s="170"/>
      <c r="G20" s="172"/>
      <c r="H20" s="172"/>
      <c r="I20" s="170"/>
      <c r="J20" s="170"/>
    </row>
    <row r="21" spans="1:10" s="1" customFormat="1" ht="15" customHeight="1" thickBot="1">
      <c r="A21" s="1102" t="s">
        <v>41</v>
      </c>
      <c r="B21" s="1102"/>
      <c r="C21" s="1102"/>
      <c r="D21" s="1102"/>
      <c r="E21" s="1102"/>
      <c r="F21" s="1102"/>
      <c r="G21" s="1102"/>
      <c r="H21" s="1102"/>
      <c r="I21" s="1102"/>
      <c r="J21" s="1102"/>
    </row>
    <row r="22" spans="1:10" s="1" customFormat="1" ht="15" customHeight="1" thickBot="1">
      <c r="A22" s="506" t="str">
        <f>+'様式１（審査計画書）'!E26</f>
        <v>エコアクション21ガイドライン2017年版</v>
      </c>
      <c r="B22" s="507"/>
      <c r="C22" s="507"/>
      <c r="D22" s="507"/>
      <c r="E22" s="507"/>
      <c r="F22" s="507"/>
      <c r="G22" s="507"/>
      <c r="H22" s="507"/>
      <c r="I22" s="507"/>
      <c r="J22" s="508"/>
    </row>
    <row r="23" spans="1:10" s="1" customFormat="1" ht="10.5" customHeight="1">
      <c r="A23" s="170"/>
      <c r="B23" s="171"/>
      <c r="C23" s="170"/>
      <c r="D23" s="170"/>
      <c r="E23" s="170"/>
      <c r="F23" s="170"/>
      <c r="G23" s="172"/>
      <c r="H23" s="172"/>
      <c r="I23" s="170"/>
      <c r="J23" s="170"/>
    </row>
    <row r="24" spans="1:10" s="1" customFormat="1" ht="15" customHeight="1" thickBot="1">
      <c r="A24" s="1103" t="s">
        <v>422</v>
      </c>
      <c r="B24" s="1103"/>
      <c r="C24" s="173"/>
      <c r="D24" s="173"/>
      <c r="E24" s="173"/>
      <c r="F24" s="173"/>
      <c r="G24" s="174"/>
      <c r="H24" s="174"/>
      <c r="I24" s="173"/>
      <c r="J24" s="173"/>
    </row>
    <row r="25" spans="1:10" s="1" customFormat="1" ht="20.149999999999999" customHeight="1" thickBot="1">
      <c r="A25" s="1113" t="str">
        <f>+'様式１（審査計画書）'!E22</f>
        <v>□登録審査　　　□中間審査　　　■更新審査</v>
      </c>
      <c r="B25" s="572"/>
      <c r="C25" s="572"/>
      <c r="D25" s="1114">
        <f>+'様式１（審査計画書）'!I22</f>
        <v>0</v>
      </c>
      <c r="E25" s="571"/>
      <c r="F25" s="571"/>
      <c r="G25" s="1115" t="s">
        <v>416</v>
      </c>
      <c r="H25" s="1115"/>
      <c r="I25" s="1116"/>
      <c r="J25" s="1117"/>
    </row>
    <row r="26" spans="1:10" s="1" customFormat="1" ht="10.5" customHeight="1">
      <c r="A26" s="175"/>
      <c r="B26" s="175"/>
      <c r="C26" s="176"/>
      <c r="D26" s="177"/>
      <c r="E26" s="177"/>
      <c r="F26" s="177"/>
      <c r="G26" s="177"/>
      <c r="H26" s="177"/>
      <c r="I26" s="177"/>
      <c r="J26" s="177"/>
    </row>
    <row r="27" spans="1:10" s="1" customFormat="1" ht="15" customHeight="1" thickBot="1">
      <c r="A27" s="1103" t="s">
        <v>420</v>
      </c>
      <c r="B27" s="1103"/>
      <c r="C27" s="173"/>
      <c r="D27" s="173"/>
      <c r="E27" s="173"/>
      <c r="F27" s="173"/>
      <c r="G27" s="174"/>
      <c r="H27" s="174"/>
      <c r="I27" s="173"/>
      <c r="J27" s="173"/>
    </row>
    <row r="28" spans="1:10" s="1" customFormat="1" ht="20.149999999999999" customHeight="1">
      <c r="A28" s="1104" t="s">
        <v>42</v>
      </c>
      <c r="B28" s="1105"/>
      <c r="C28" s="1106">
        <f>+様式３!E8</f>
        <v>43261</v>
      </c>
      <c r="D28" s="1106"/>
      <c r="E28" s="1106"/>
      <c r="F28" s="1106"/>
      <c r="G28" s="1106"/>
      <c r="H28" s="1107"/>
      <c r="I28" s="1107"/>
      <c r="J28" s="1108"/>
    </row>
    <row r="29" spans="1:10" s="1" customFormat="1" ht="20.149999999999999" customHeight="1">
      <c r="A29" s="1109" t="s">
        <v>43</v>
      </c>
      <c r="B29" s="1110"/>
      <c r="C29" s="505">
        <f>+'様式１（審査計画書）'!E24</f>
        <v>43276</v>
      </c>
      <c r="D29" s="1120">
        <f>+'様式１（審査計画書）'!G24</f>
        <v>43277</v>
      </c>
      <c r="E29" s="1121"/>
      <c r="F29" s="1121"/>
      <c r="G29" s="1121"/>
      <c r="H29" s="1122"/>
      <c r="I29" s="1118"/>
      <c r="J29" s="1119"/>
    </row>
    <row r="30" spans="1:10" s="1" customFormat="1" ht="20.149999999999999" customHeight="1">
      <c r="A30" s="1109" t="s">
        <v>44</v>
      </c>
      <c r="B30" s="1110"/>
      <c r="C30" s="178">
        <f>+'様式１（審査計画書）'!D23+'様式１（審査計画書）'!D24+'様式１（審査計画書）'!D25</f>
        <v>2</v>
      </c>
      <c r="D30" s="1111" t="s">
        <v>397</v>
      </c>
      <c r="E30" s="1111"/>
      <c r="F30" s="1111"/>
      <c r="G30" s="1111"/>
      <c r="H30" s="1111"/>
      <c r="I30" s="1111"/>
      <c r="J30" s="1112"/>
    </row>
    <row r="31" spans="1:10" s="1" customFormat="1" ht="15" customHeight="1" thickBot="1">
      <c r="A31" s="1123" t="s">
        <v>139</v>
      </c>
      <c r="B31" s="1124"/>
      <c r="C31" s="179">
        <f>+'様式１（審査計画書）'!D24</f>
        <v>1</v>
      </c>
      <c r="D31" s="1125" t="s">
        <v>397</v>
      </c>
      <c r="E31" s="1125"/>
      <c r="F31" s="1125"/>
      <c r="G31" s="1125"/>
      <c r="H31" s="1125"/>
      <c r="I31" s="1125"/>
      <c r="J31" s="1126"/>
    </row>
    <row r="32" spans="1:10" s="1" customFormat="1" ht="10.5" customHeight="1">
      <c r="A32" s="175"/>
      <c r="B32" s="175"/>
      <c r="C32" s="176"/>
      <c r="D32" s="177"/>
      <c r="E32" s="177"/>
      <c r="F32" s="177"/>
      <c r="G32" s="177"/>
      <c r="H32" s="177"/>
      <c r="I32" s="177"/>
      <c r="J32" s="177"/>
    </row>
    <row r="33" spans="1:21" s="1" customFormat="1" ht="15" customHeight="1" thickBot="1">
      <c r="A33" s="1103" t="s">
        <v>421</v>
      </c>
      <c r="B33" s="1103"/>
      <c r="C33" s="173"/>
      <c r="D33" s="173"/>
      <c r="E33" s="173"/>
      <c r="F33" s="173"/>
      <c r="G33" s="174"/>
      <c r="H33" s="174"/>
      <c r="I33" s="173"/>
      <c r="J33" s="173"/>
    </row>
    <row r="34" spans="1:21" s="1" customFormat="1" ht="19.899999999999999" customHeight="1">
      <c r="A34" s="1081" t="s">
        <v>337</v>
      </c>
      <c r="B34" s="1082"/>
      <c r="C34" s="1087" t="str">
        <f>+'様式１（審査計画書）'!E10&amp;"  ("&amp;'様式１（審査計画書）'!G10&amp;")"</f>
        <v>○○　□□  (******)</v>
      </c>
      <c r="D34" s="1088"/>
      <c r="E34" s="1085" t="str">
        <f>+'様式１（審査計画書）'!E11&amp;"  ("&amp;'様式１（審査計画書）'!G11&amp;")"</f>
        <v>△△　○○  (******)</v>
      </c>
      <c r="F34" s="1085"/>
      <c r="G34" s="1085"/>
      <c r="H34" s="1085"/>
      <c r="I34" s="1085"/>
      <c r="J34" s="1086"/>
    </row>
    <row r="35" spans="1:21" s="1" customFormat="1" ht="18" customHeight="1">
      <c r="A35" s="1083" t="s">
        <v>151</v>
      </c>
      <c r="B35" s="1084"/>
      <c r="C35" s="1089">
        <f>+'様式２ '!D49</f>
        <v>0</v>
      </c>
      <c r="D35" s="1090"/>
      <c r="E35" s="1089">
        <f>+'様式２ '!F49</f>
        <v>0</v>
      </c>
      <c r="F35" s="1091"/>
      <c r="G35" s="1091"/>
      <c r="H35" s="1091"/>
      <c r="I35" s="1091"/>
      <c r="J35" s="1092"/>
    </row>
    <row r="36" spans="1:21" s="1" customFormat="1" ht="18" customHeight="1">
      <c r="A36" s="1083" t="s">
        <v>578</v>
      </c>
      <c r="B36" s="1084"/>
      <c r="C36" s="1089" t="str">
        <f>+'様式２ '!D50&amp;"/"&amp;'様式２ '!D51</f>
        <v>/</v>
      </c>
      <c r="D36" s="1090"/>
      <c r="E36" s="1089" t="str">
        <f>+'様式２ '!F50&amp;"/"&amp;'様式２ '!F51</f>
        <v>/</v>
      </c>
      <c r="F36" s="1091"/>
      <c r="G36" s="1091"/>
      <c r="H36" s="1091"/>
      <c r="I36" s="1091"/>
      <c r="J36" s="1092"/>
    </row>
    <row r="37" spans="1:21" s="1" customFormat="1" ht="18" customHeight="1" thickBot="1">
      <c r="A37" s="1064" t="s">
        <v>152</v>
      </c>
      <c r="B37" s="1065"/>
      <c r="C37" s="1077">
        <f>+'様式２ '!D48</f>
        <v>0</v>
      </c>
      <c r="D37" s="1078"/>
      <c r="E37" s="1077">
        <f>+'様式２ '!F48</f>
        <v>0</v>
      </c>
      <c r="F37" s="1079"/>
      <c r="G37" s="1079"/>
      <c r="H37" s="1079"/>
      <c r="I37" s="1079"/>
      <c r="J37" s="1080"/>
    </row>
    <row r="38" spans="1:21" s="1" customFormat="1" ht="10.5" customHeight="1">
      <c r="A38" s="170"/>
      <c r="B38" s="171"/>
      <c r="C38" s="170"/>
      <c r="D38" s="170"/>
      <c r="E38" s="170"/>
      <c r="F38" s="170"/>
      <c r="G38" s="172"/>
      <c r="H38" s="172"/>
      <c r="I38" s="170"/>
      <c r="J38" s="170"/>
    </row>
    <row r="39" spans="1:21" s="1" customFormat="1" ht="21" customHeight="1">
      <c r="A39" s="464" t="s">
        <v>579</v>
      </c>
      <c r="B39" s="464"/>
      <c r="C39" s="497">
        <f>+'様式１（審査計画書）'!E24</f>
        <v>43276</v>
      </c>
      <c r="D39" s="180"/>
      <c r="E39" s="180"/>
      <c r="F39" s="180"/>
      <c r="G39" s="181"/>
      <c r="H39" s="181"/>
      <c r="I39" s="180"/>
      <c r="J39" s="180"/>
    </row>
    <row r="40" spans="1:21" s="1" customFormat="1" ht="11.25" customHeight="1">
      <c r="A40" s="182"/>
      <c r="B40" s="182"/>
      <c r="C40" s="183"/>
      <c r="D40" s="184"/>
      <c r="E40" s="184"/>
      <c r="F40" s="184"/>
      <c r="G40" s="185"/>
      <c r="H40" s="185"/>
      <c r="I40" s="184"/>
      <c r="J40" s="184"/>
    </row>
    <row r="41" spans="1:21" s="1" customFormat="1" ht="29.15" customHeight="1">
      <c r="A41" s="186" t="s">
        <v>357</v>
      </c>
      <c r="B41" s="186"/>
      <c r="C41" s="38"/>
      <c r="D41" s="38"/>
      <c r="E41" s="38"/>
      <c r="F41" s="38"/>
      <c r="G41" s="187"/>
      <c r="H41" s="187"/>
      <c r="I41" s="38"/>
      <c r="J41" s="38"/>
    </row>
    <row r="42" spans="1:21" ht="24" customHeight="1" thickBot="1">
      <c r="A42" s="1066" t="s">
        <v>153</v>
      </c>
      <c r="B42" s="1066"/>
      <c r="C42" s="1066"/>
      <c r="D42" s="1066"/>
      <c r="E42" s="1066"/>
      <c r="F42" s="1066"/>
      <c r="G42" s="1066"/>
      <c r="H42" s="1066"/>
      <c r="I42" s="1066"/>
      <c r="J42" s="1066"/>
      <c r="L42" s="1"/>
      <c r="M42" s="1"/>
      <c r="N42" s="1"/>
      <c r="O42" s="1"/>
      <c r="P42" s="1"/>
      <c r="Q42" s="1"/>
      <c r="R42" s="1"/>
      <c r="S42" s="1"/>
      <c r="T42" s="1"/>
      <c r="U42" s="1"/>
    </row>
    <row r="43" spans="1:21">
      <c r="A43" s="99"/>
      <c r="B43" s="188"/>
      <c r="C43" s="99"/>
      <c r="D43" s="99"/>
      <c r="E43" s="99"/>
      <c r="F43" s="99"/>
      <c r="G43" s="189"/>
      <c r="H43" s="189"/>
      <c r="I43" s="99"/>
      <c r="J43" s="99"/>
    </row>
    <row r="44" spans="1:21" ht="14.5" thickBot="1">
      <c r="A44" s="1067" t="s">
        <v>45</v>
      </c>
      <c r="B44" s="1067"/>
      <c r="C44" s="1067"/>
      <c r="D44" s="1067"/>
      <c r="E44" s="1067"/>
      <c r="F44" s="1067"/>
      <c r="G44" s="1067"/>
      <c r="H44" s="1067"/>
      <c r="I44" s="1067"/>
      <c r="J44" s="1067"/>
      <c r="K44" t="s">
        <v>583</v>
      </c>
      <c r="L44" t="s">
        <v>586</v>
      </c>
      <c r="M44" t="s">
        <v>584</v>
      </c>
      <c r="N44" t="s">
        <v>585</v>
      </c>
    </row>
    <row r="45" spans="1:21" ht="86.5" customHeight="1" thickBot="1">
      <c r="A45" s="1068" t="s">
        <v>617</v>
      </c>
      <c r="B45" s="1069"/>
      <c r="C45" s="1070" t="str">
        <f>+L45</f>
        <v>審査の結果、エコアクション２１ガイドライン2017年版の要求事項に対して不適合が発見されませんでしたので、判定委員会に審査報告書（様式６）を送付し、認証・登録を推薦します。
但し、一部に改善を要する事項がありました。これについては、次回審査の際に確認させていただきます。</v>
      </c>
      <c r="D45" s="1071"/>
      <c r="E45" s="1071"/>
      <c r="F45" s="1071"/>
      <c r="G45" s="1071"/>
      <c r="H45" s="1071"/>
      <c r="I45" s="1071"/>
      <c r="J45" s="1072"/>
      <c r="K45" s="465" t="s">
        <v>580</v>
      </c>
      <c r="L45" s="465" t="s">
        <v>615</v>
      </c>
      <c r="M45" s="465" t="s">
        <v>581</v>
      </c>
      <c r="N45" s="465" t="s">
        <v>582</v>
      </c>
    </row>
    <row r="46" spans="1:21" ht="15" customHeight="1">
      <c r="A46" s="99"/>
      <c r="B46" s="188"/>
      <c r="C46" s="99"/>
      <c r="D46" s="99"/>
      <c r="E46" s="99"/>
      <c r="F46" s="99"/>
      <c r="G46" s="189"/>
      <c r="H46" s="189"/>
      <c r="I46" s="99"/>
      <c r="J46" s="99"/>
    </row>
    <row r="47" spans="1:21" ht="14.5" thickBot="1">
      <c r="A47" s="1073" t="s">
        <v>46</v>
      </c>
      <c r="B47" s="1073"/>
      <c r="C47" s="1073"/>
      <c r="D47" s="1073"/>
      <c r="E47" s="1073"/>
      <c r="F47" s="1073"/>
      <c r="G47" s="1073"/>
      <c r="H47" s="1073"/>
      <c r="I47" s="1073"/>
      <c r="J47" s="1073"/>
    </row>
    <row r="48" spans="1:21" ht="18" customHeight="1">
      <c r="A48" s="1074" t="s">
        <v>613</v>
      </c>
      <c r="B48" s="1075"/>
      <c r="C48" s="1075"/>
      <c r="D48" s="1075"/>
      <c r="E48" s="1075"/>
      <c r="F48" s="1075"/>
      <c r="G48" s="1075"/>
      <c r="H48" s="1075"/>
      <c r="I48" s="1075"/>
      <c r="J48" s="1076"/>
    </row>
    <row r="49" spans="1:21" ht="40.9" customHeight="1">
      <c r="A49" s="967"/>
      <c r="B49" s="968"/>
      <c r="C49" s="968"/>
      <c r="D49" s="968"/>
      <c r="E49" s="968"/>
      <c r="F49" s="968"/>
      <c r="G49" s="968"/>
      <c r="H49" s="968"/>
      <c r="I49" s="968"/>
      <c r="J49" s="969"/>
    </row>
    <row r="50" spans="1:21" ht="18.649999999999999" customHeight="1">
      <c r="A50" s="1050" t="s">
        <v>609</v>
      </c>
      <c r="B50" s="1051"/>
      <c r="C50" s="1051"/>
      <c r="D50" s="1051"/>
      <c r="E50" s="1051"/>
      <c r="F50" s="1051"/>
      <c r="G50" s="1051"/>
      <c r="H50" s="1051"/>
      <c r="I50" s="1051"/>
      <c r="J50" s="1052"/>
    </row>
    <row r="51" spans="1:21" ht="45" customHeight="1">
      <c r="A51" s="967"/>
      <c r="B51" s="968"/>
      <c r="C51" s="968"/>
      <c r="D51" s="968"/>
      <c r="E51" s="968"/>
      <c r="F51" s="968"/>
      <c r="G51" s="968"/>
      <c r="H51" s="968"/>
      <c r="I51" s="968"/>
      <c r="J51" s="969"/>
    </row>
    <row r="52" spans="1:21" ht="16.5" customHeight="1">
      <c r="A52" s="1044" t="s">
        <v>610</v>
      </c>
      <c r="B52" s="1045"/>
      <c r="C52" s="1045"/>
      <c r="D52" s="1045"/>
      <c r="E52" s="1045"/>
      <c r="F52" s="1045"/>
      <c r="G52" s="1045"/>
      <c r="H52" s="1045"/>
      <c r="I52" s="1045"/>
      <c r="J52" s="1046"/>
    </row>
    <row r="53" spans="1:21" ht="75.650000000000006" customHeight="1">
      <c r="A53" s="1047"/>
      <c r="B53" s="1048"/>
      <c r="C53" s="1048"/>
      <c r="D53" s="1048"/>
      <c r="E53" s="1048"/>
      <c r="F53" s="1048"/>
      <c r="G53" s="1048"/>
      <c r="H53" s="1048"/>
      <c r="I53" s="1048"/>
      <c r="J53" s="1049"/>
    </row>
    <row r="54" spans="1:21" ht="16.149999999999999" customHeight="1">
      <c r="A54" s="1050" t="s">
        <v>611</v>
      </c>
      <c r="B54" s="1051"/>
      <c r="C54" s="1051"/>
      <c r="D54" s="1051"/>
      <c r="E54" s="1051"/>
      <c r="F54" s="1051"/>
      <c r="G54" s="1051"/>
      <c r="H54" s="1051"/>
      <c r="I54" s="1051"/>
      <c r="J54" s="1052"/>
    </row>
    <row r="55" spans="1:21" ht="52.9" customHeight="1">
      <c r="A55" s="1053"/>
      <c r="B55" s="1054"/>
      <c r="C55" s="1054"/>
      <c r="D55" s="1054"/>
      <c r="E55" s="1054"/>
      <c r="F55" s="1054"/>
      <c r="G55" s="1054"/>
      <c r="H55" s="1054"/>
      <c r="I55" s="1054"/>
      <c r="J55" s="1055"/>
    </row>
    <row r="56" spans="1:21" ht="19.149999999999999" customHeight="1">
      <c r="A56" s="1044" t="s">
        <v>612</v>
      </c>
      <c r="B56" s="1062"/>
      <c r="C56" s="1062"/>
      <c r="D56" s="1062"/>
      <c r="E56" s="1062"/>
      <c r="F56" s="1062"/>
      <c r="G56" s="1062"/>
      <c r="H56" s="1062"/>
      <c r="I56" s="1062"/>
      <c r="J56" s="1063"/>
    </row>
    <row r="57" spans="1:21" ht="57" customHeight="1" thickBot="1">
      <c r="A57" s="1056" t="s">
        <v>614</v>
      </c>
      <c r="B57" s="1057"/>
      <c r="C57" s="1057"/>
      <c r="D57" s="1057"/>
      <c r="E57" s="1057"/>
      <c r="F57" s="1057"/>
      <c r="G57" s="1057"/>
      <c r="H57" s="1057"/>
      <c r="I57" s="1057"/>
      <c r="J57" s="1058"/>
    </row>
    <row r="58" spans="1:21" s="7" customFormat="1" ht="66.75" customHeight="1">
      <c r="A58" s="190" t="s">
        <v>154</v>
      </c>
      <c r="B58" s="1059" t="s">
        <v>458</v>
      </c>
      <c r="C58" s="1059"/>
      <c r="D58" s="1059"/>
      <c r="E58" s="1059"/>
      <c r="F58" s="1059"/>
      <c r="G58" s="1059"/>
      <c r="H58" s="1059"/>
      <c r="I58" s="1059"/>
      <c r="J58" s="1059"/>
      <c r="L58"/>
      <c r="M58"/>
      <c r="N58"/>
      <c r="O58"/>
      <c r="P58"/>
      <c r="Q58"/>
      <c r="R58"/>
      <c r="S58"/>
      <c r="T58"/>
      <c r="U58"/>
    </row>
    <row r="59" spans="1:21" s="1" customFormat="1" ht="14.5" customHeight="1">
      <c r="A59" s="1060"/>
      <c r="B59" s="1060"/>
      <c r="C59" s="1060"/>
      <c r="D59" s="1060"/>
      <c r="E59" s="1060"/>
      <c r="F59" s="1060"/>
      <c r="G59" s="1060"/>
      <c r="H59" s="1060"/>
      <c r="I59" s="1060"/>
      <c r="J59" s="1060"/>
      <c r="L59" s="7"/>
      <c r="M59" s="7"/>
      <c r="N59" s="7"/>
      <c r="O59" s="7"/>
      <c r="P59" s="7"/>
      <c r="Q59" s="7"/>
      <c r="R59" s="7"/>
      <c r="S59" s="7"/>
      <c r="T59" s="7"/>
      <c r="U59" s="7"/>
    </row>
    <row r="60" spans="1:21" s="1" customFormat="1" ht="14">
      <c r="A60" s="1061" t="s">
        <v>459</v>
      </c>
      <c r="B60" s="1061"/>
      <c r="C60" s="1061"/>
      <c r="D60" s="1061"/>
      <c r="E60" s="1061"/>
      <c r="F60" s="1061"/>
      <c r="G60" s="1061"/>
      <c r="H60" s="1061"/>
      <c r="I60" s="1061"/>
      <c r="J60" s="1061"/>
    </row>
    <row r="61" spans="1:21" s="1" customFormat="1" ht="21" customHeight="1">
      <c r="A61" s="1030" t="s">
        <v>155</v>
      </c>
      <c r="B61" s="1030"/>
      <c r="C61" s="1030"/>
      <c r="D61" s="1030"/>
      <c r="E61" s="1030"/>
      <c r="F61" s="1030"/>
      <c r="G61" s="1030"/>
      <c r="H61" s="1030"/>
      <c r="I61" s="1030"/>
      <c r="J61" s="1030"/>
    </row>
    <row r="62" spans="1:21" ht="14.25" customHeight="1">
      <c r="A62" s="191"/>
      <c r="B62" s="191"/>
      <c r="C62" s="191"/>
      <c r="D62" s="191"/>
      <c r="E62" s="191"/>
      <c r="F62" s="191"/>
      <c r="G62" s="192"/>
      <c r="H62" s="192"/>
      <c r="I62" s="191"/>
      <c r="J62" s="191"/>
      <c r="L62" s="1"/>
      <c r="M62" s="1"/>
      <c r="N62" s="1"/>
      <c r="O62" s="1"/>
      <c r="P62" s="1"/>
      <c r="Q62" s="1"/>
      <c r="R62" s="1"/>
      <c r="S62" s="1"/>
      <c r="T62" s="1"/>
      <c r="U62" s="1"/>
    </row>
    <row r="63" spans="1:21" ht="18.75" customHeight="1">
      <c r="A63" s="1031" t="s">
        <v>156</v>
      </c>
      <c r="B63" s="1031"/>
      <c r="C63" s="1031"/>
      <c r="D63" s="1041">
        <f>+C39</f>
        <v>43276</v>
      </c>
      <c r="E63" s="1041"/>
      <c r="F63" s="1041"/>
      <c r="G63" s="1041"/>
      <c r="H63" s="1041"/>
      <c r="I63" s="1041"/>
      <c r="J63" s="1041"/>
    </row>
    <row r="64" spans="1:21">
      <c r="A64" s="99"/>
      <c r="B64" s="99"/>
      <c r="C64" s="1032"/>
      <c r="D64" s="1032"/>
      <c r="E64" s="1032"/>
      <c r="F64" s="1032"/>
      <c r="G64" s="1032"/>
      <c r="H64" s="1032"/>
      <c r="I64" s="1032"/>
      <c r="J64" s="1032"/>
    </row>
    <row r="65" spans="1:21" ht="32.25" customHeight="1">
      <c r="A65" s="1033" t="s">
        <v>398</v>
      </c>
      <c r="B65" s="1033"/>
      <c r="C65" s="1033"/>
      <c r="D65" s="1034"/>
      <c r="E65" s="1034"/>
      <c r="F65" s="1034"/>
      <c r="G65" s="1034"/>
      <c r="H65" s="1034"/>
      <c r="I65" s="1034"/>
      <c r="J65" s="1034"/>
    </row>
    <row r="66" spans="1:21">
      <c r="A66" s="1035"/>
      <c r="B66" s="1035"/>
      <c r="C66" s="1035"/>
      <c r="D66" s="1035"/>
      <c r="E66" s="1035"/>
      <c r="F66" s="1035"/>
      <c r="G66" s="1035"/>
      <c r="H66" s="1035"/>
      <c r="I66" s="1035"/>
      <c r="J66" s="1035"/>
    </row>
    <row r="67" spans="1:21" ht="32.25" customHeight="1">
      <c r="A67" s="1036" t="s">
        <v>399</v>
      </c>
      <c r="B67" s="1034"/>
      <c r="C67" s="1034"/>
      <c r="D67" s="1034"/>
      <c r="E67" s="1034"/>
      <c r="F67" s="1034"/>
      <c r="G67" s="1034"/>
      <c r="H67" s="1034"/>
      <c r="I67" s="1034"/>
      <c r="J67" s="1034"/>
    </row>
    <row r="68" spans="1:21">
      <c r="A68" s="99"/>
      <c r="B68" s="188"/>
      <c r="C68" s="99"/>
      <c r="D68" s="99"/>
      <c r="E68" s="99"/>
      <c r="F68" s="99"/>
      <c r="G68" s="189"/>
      <c r="H68" s="189"/>
      <c r="I68" s="99"/>
      <c r="J68" s="99"/>
    </row>
    <row r="69" spans="1:21" ht="24" customHeight="1" thickBot="1">
      <c r="A69" s="1037" t="s">
        <v>76</v>
      </c>
      <c r="B69" s="1037"/>
      <c r="C69" s="1037"/>
      <c r="D69" s="1037"/>
      <c r="E69" s="1037"/>
      <c r="F69" s="1037"/>
      <c r="G69" s="1037"/>
      <c r="H69" s="1037"/>
      <c r="I69" s="1037"/>
      <c r="J69" s="1037"/>
    </row>
    <row r="70" spans="1:21" ht="13.5" thickBot="1">
      <c r="A70" s="99"/>
      <c r="B70" s="188"/>
      <c r="C70" s="99"/>
      <c r="D70" s="99"/>
      <c r="E70" s="99"/>
      <c r="F70" s="99"/>
      <c r="G70" s="189"/>
      <c r="H70" s="189"/>
      <c r="I70" s="99"/>
      <c r="J70" s="99"/>
    </row>
    <row r="71" spans="1:21" s="10" customFormat="1" ht="18" customHeight="1" thickBot="1">
      <c r="A71" s="193" t="s">
        <v>60</v>
      </c>
      <c r="B71" s="1038" t="s">
        <v>50</v>
      </c>
      <c r="C71" s="1039"/>
      <c r="D71" s="1038" t="s">
        <v>157</v>
      </c>
      <c r="E71" s="1040"/>
      <c r="F71" s="1040"/>
      <c r="G71" s="1039"/>
      <c r="H71" s="1038" t="s">
        <v>51</v>
      </c>
      <c r="I71" s="1042"/>
      <c r="J71" s="1043"/>
      <c r="L71"/>
      <c r="M71"/>
      <c r="N71"/>
      <c r="O71"/>
      <c r="P71"/>
      <c r="Q71"/>
      <c r="R71"/>
      <c r="S71"/>
      <c r="T71"/>
      <c r="U71"/>
    </row>
    <row r="72" spans="1:21" s="1" customFormat="1" ht="40" customHeight="1">
      <c r="A72" s="194">
        <v>1</v>
      </c>
      <c r="B72" s="1027" t="s">
        <v>158</v>
      </c>
      <c r="C72" s="1028"/>
      <c r="D72" s="770" t="s">
        <v>312</v>
      </c>
      <c r="E72" s="771"/>
      <c r="F72" s="771"/>
      <c r="G72" s="772"/>
      <c r="H72" s="1029"/>
      <c r="I72" s="807"/>
      <c r="J72" s="808"/>
      <c r="L72" s="10"/>
      <c r="M72" s="10"/>
      <c r="N72" s="10"/>
      <c r="O72" s="10"/>
      <c r="P72" s="10"/>
      <c r="Q72" s="10"/>
      <c r="R72" s="10"/>
      <c r="S72" s="10"/>
      <c r="T72" s="10"/>
      <c r="U72" s="10"/>
    </row>
    <row r="73" spans="1:21" s="1" customFormat="1" ht="40" customHeight="1">
      <c r="A73" s="195">
        <v>2</v>
      </c>
      <c r="B73" s="976" t="s">
        <v>277</v>
      </c>
      <c r="C73" s="1025"/>
      <c r="D73" s="792" t="s">
        <v>312</v>
      </c>
      <c r="E73" s="793"/>
      <c r="F73" s="793"/>
      <c r="G73" s="794"/>
      <c r="H73" s="1021"/>
      <c r="I73" s="841"/>
      <c r="J73" s="842"/>
    </row>
    <row r="74" spans="1:21" s="1" customFormat="1" ht="40" customHeight="1">
      <c r="A74" s="195">
        <v>3</v>
      </c>
      <c r="B74" s="976" t="s">
        <v>325</v>
      </c>
      <c r="C74" s="1025"/>
      <c r="D74" s="792" t="s">
        <v>312</v>
      </c>
      <c r="E74" s="793"/>
      <c r="F74" s="793"/>
      <c r="G74" s="794"/>
      <c r="H74" s="1021"/>
      <c r="I74" s="841"/>
      <c r="J74" s="842"/>
    </row>
    <row r="75" spans="1:21" s="1" customFormat="1" ht="40" customHeight="1">
      <c r="A75" s="195">
        <v>4</v>
      </c>
      <c r="B75" s="976" t="s">
        <v>278</v>
      </c>
      <c r="C75" s="1025"/>
      <c r="D75" s="792" t="s">
        <v>312</v>
      </c>
      <c r="E75" s="793"/>
      <c r="F75" s="793"/>
      <c r="G75" s="794"/>
      <c r="H75" s="1026"/>
      <c r="I75" s="793"/>
      <c r="J75" s="794"/>
    </row>
    <row r="76" spans="1:21" s="1" customFormat="1" ht="40" customHeight="1">
      <c r="A76" s="195">
        <v>5</v>
      </c>
      <c r="B76" s="976" t="s">
        <v>279</v>
      </c>
      <c r="C76" s="1025"/>
      <c r="D76" s="792" t="s">
        <v>312</v>
      </c>
      <c r="E76" s="793"/>
      <c r="F76" s="793"/>
      <c r="G76" s="794"/>
      <c r="H76" s="1026"/>
      <c r="I76" s="793"/>
      <c r="J76" s="794"/>
    </row>
    <row r="77" spans="1:21" s="1" customFormat="1" ht="40" customHeight="1">
      <c r="A77" s="195">
        <v>6</v>
      </c>
      <c r="B77" s="976" t="s">
        <v>281</v>
      </c>
      <c r="C77" s="1025"/>
      <c r="D77" s="792" t="s">
        <v>659</v>
      </c>
      <c r="E77" s="793"/>
      <c r="F77" s="793"/>
      <c r="G77" s="794"/>
      <c r="H77" s="1026"/>
      <c r="I77" s="793"/>
      <c r="J77" s="794"/>
    </row>
    <row r="78" spans="1:21" s="1" customFormat="1" ht="40" customHeight="1">
      <c r="A78" s="195">
        <v>7</v>
      </c>
      <c r="B78" s="976" t="s">
        <v>280</v>
      </c>
      <c r="C78" s="1025"/>
      <c r="D78" s="792" t="s">
        <v>312</v>
      </c>
      <c r="E78" s="793"/>
      <c r="F78" s="793"/>
      <c r="G78" s="794"/>
      <c r="H78" s="1026"/>
      <c r="I78" s="793"/>
      <c r="J78" s="794"/>
    </row>
    <row r="79" spans="1:21" s="1" customFormat="1" ht="40" customHeight="1">
      <c r="A79" s="195">
        <v>8</v>
      </c>
      <c r="B79" s="976" t="s">
        <v>282</v>
      </c>
      <c r="C79" s="1025"/>
      <c r="D79" s="792" t="s">
        <v>312</v>
      </c>
      <c r="E79" s="793"/>
      <c r="F79" s="793"/>
      <c r="G79" s="794"/>
      <c r="H79" s="1026"/>
      <c r="I79" s="793"/>
      <c r="J79" s="794"/>
    </row>
    <row r="80" spans="1:21" s="1" customFormat="1" ht="40" customHeight="1">
      <c r="A80" s="195">
        <v>9</v>
      </c>
      <c r="B80" s="976" t="s">
        <v>284</v>
      </c>
      <c r="C80" s="1025"/>
      <c r="D80" s="792" t="s">
        <v>312</v>
      </c>
      <c r="E80" s="793"/>
      <c r="F80" s="793"/>
      <c r="G80" s="794"/>
      <c r="H80" s="1026"/>
      <c r="I80" s="793"/>
      <c r="J80" s="794"/>
    </row>
    <row r="81" spans="1:21" s="1" customFormat="1" ht="40" customHeight="1">
      <c r="A81" s="195">
        <v>10</v>
      </c>
      <c r="B81" s="976" t="s">
        <v>283</v>
      </c>
      <c r="C81" s="1025"/>
      <c r="D81" s="792" t="s">
        <v>312</v>
      </c>
      <c r="E81" s="793"/>
      <c r="F81" s="793"/>
      <c r="G81" s="794"/>
      <c r="H81" s="1026"/>
      <c r="I81" s="793"/>
      <c r="J81" s="794"/>
    </row>
    <row r="82" spans="1:21" s="1" customFormat="1" ht="40" customHeight="1">
      <c r="A82" s="195">
        <v>11</v>
      </c>
      <c r="B82" s="976" t="s">
        <v>285</v>
      </c>
      <c r="C82" s="1025"/>
      <c r="D82" s="792" t="s">
        <v>312</v>
      </c>
      <c r="E82" s="793"/>
      <c r="F82" s="793"/>
      <c r="G82" s="794"/>
      <c r="H82" s="1026"/>
      <c r="I82" s="793"/>
      <c r="J82" s="794"/>
    </row>
    <row r="83" spans="1:21" s="1" customFormat="1" ht="40" customHeight="1">
      <c r="A83" s="195">
        <v>12</v>
      </c>
      <c r="B83" s="976" t="s">
        <v>286</v>
      </c>
      <c r="C83" s="1025"/>
      <c r="D83" s="792" t="s">
        <v>312</v>
      </c>
      <c r="E83" s="793"/>
      <c r="F83" s="793"/>
      <c r="G83" s="794"/>
      <c r="H83" s="1026"/>
      <c r="I83" s="793"/>
      <c r="J83" s="794"/>
    </row>
    <row r="84" spans="1:21" s="1" customFormat="1" ht="40" customHeight="1">
      <c r="A84" s="195">
        <v>13</v>
      </c>
      <c r="B84" s="976" t="s">
        <v>287</v>
      </c>
      <c r="C84" s="1025"/>
      <c r="D84" s="792" t="s">
        <v>312</v>
      </c>
      <c r="E84" s="793"/>
      <c r="F84" s="793"/>
      <c r="G84" s="794"/>
      <c r="H84" s="1026"/>
      <c r="I84" s="793"/>
      <c r="J84" s="794"/>
    </row>
    <row r="85" spans="1:21" s="1" customFormat="1" ht="40" customHeight="1">
      <c r="A85" s="195">
        <v>14</v>
      </c>
      <c r="B85" s="976" t="s">
        <v>288</v>
      </c>
      <c r="C85" s="1025"/>
      <c r="D85" s="792" t="s">
        <v>312</v>
      </c>
      <c r="E85" s="793"/>
      <c r="F85" s="793"/>
      <c r="G85" s="794"/>
      <c r="H85" s="1026"/>
      <c r="I85" s="793"/>
      <c r="J85" s="794"/>
    </row>
    <row r="86" spans="1:21" s="1" customFormat="1" ht="40" customHeight="1">
      <c r="A86" s="195">
        <v>15</v>
      </c>
      <c r="B86" s="976" t="s">
        <v>289</v>
      </c>
      <c r="C86" s="1025"/>
      <c r="D86" s="792" t="s">
        <v>312</v>
      </c>
      <c r="E86" s="793"/>
      <c r="F86" s="793"/>
      <c r="G86" s="794"/>
      <c r="H86" s="1026"/>
      <c r="I86" s="793"/>
      <c r="J86" s="794"/>
    </row>
    <row r="87" spans="1:21" s="1" customFormat="1" ht="40" customHeight="1" thickBot="1">
      <c r="A87" s="196">
        <v>16</v>
      </c>
      <c r="B87" s="1013" t="s">
        <v>291</v>
      </c>
      <c r="C87" s="1014"/>
      <c r="D87" s="777" t="s">
        <v>312</v>
      </c>
      <c r="E87" s="778"/>
      <c r="F87" s="778"/>
      <c r="G87" s="779"/>
      <c r="H87" s="1024"/>
      <c r="I87" s="778"/>
      <c r="J87" s="779"/>
    </row>
    <row r="88" spans="1:21" s="1" customFormat="1" ht="17.25" customHeight="1" thickBot="1">
      <c r="A88" s="197"/>
      <c r="B88" s="198"/>
      <c r="C88" s="199"/>
      <c r="D88" s="200"/>
      <c r="E88" s="200"/>
      <c r="F88" s="200"/>
      <c r="G88" s="200"/>
      <c r="H88" s="200"/>
      <c r="I88" s="201"/>
      <c r="J88" s="201"/>
    </row>
    <row r="89" spans="1:21" s="1" customFormat="1" ht="20.25" customHeight="1" thickBot="1">
      <c r="A89" s="1015" t="s">
        <v>306</v>
      </c>
      <c r="B89" s="1015"/>
      <c r="C89" s="1015"/>
      <c r="D89" s="1015"/>
      <c r="E89" s="1015"/>
      <c r="F89" s="1015"/>
      <c r="G89" s="1015"/>
      <c r="H89" s="1015"/>
      <c r="I89" s="1015"/>
      <c r="J89" s="1015"/>
    </row>
    <row r="90" spans="1:21" s="1" customFormat="1" ht="23.25" customHeight="1" thickBot="1">
      <c r="A90" s="1016"/>
      <c r="B90" s="1017"/>
      <c r="C90" s="711" t="s">
        <v>361</v>
      </c>
      <c r="D90" s="711"/>
      <c r="E90" s="1018" t="s">
        <v>362</v>
      </c>
      <c r="F90" s="1018"/>
      <c r="G90" s="1018"/>
      <c r="H90" s="1018"/>
      <c r="I90" s="1018"/>
      <c r="J90" s="1019"/>
    </row>
    <row r="91" spans="1:21" s="1" customFormat="1" ht="76.5" customHeight="1">
      <c r="A91" s="1020" t="s">
        <v>379</v>
      </c>
      <c r="B91" s="1021"/>
      <c r="C91" s="1022">
        <f>+様式５!B16</f>
        <v>0</v>
      </c>
      <c r="D91" s="1022"/>
      <c r="E91" s="1022">
        <f>+様式５!C16</f>
        <v>0</v>
      </c>
      <c r="F91" s="1022"/>
      <c r="G91" s="1022"/>
      <c r="H91" s="1022"/>
      <c r="I91" s="1022"/>
      <c r="J91" s="1023"/>
    </row>
    <row r="92" spans="1:21" s="1" customFormat="1" ht="76.5" customHeight="1" thickBot="1">
      <c r="A92" s="1000" t="s">
        <v>378</v>
      </c>
      <c r="B92" s="1001"/>
      <c r="C92" s="1002">
        <f>+様式５!B17</f>
        <v>0</v>
      </c>
      <c r="D92" s="1002"/>
      <c r="E92" s="860">
        <f>+様式５!C17</f>
        <v>0</v>
      </c>
      <c r="F92" s="860"/>
      <c r="G92" s="860"/>
      <c r="H92" s="860"/>
      <c r="I92" s="860"/>
      <c r="J92" s="1003"/>
    </row>
    <row r="93" spans="1:21" s="1" customFormat="1">
      <c r="A93" s="1004"/>
      <c r="B93" s="1004"/>
      <c r="C93" s="1004"/>
      <c r="D93" s="1004"/>
      <c r="E93" s="1004"/>
      <c r="F93" s="1004"/>
      <c r="G93" s="1004"/>
      <c r="H93" s="1004"/>
      <c r="I93" s="1004"/>
      <c r="J93" s="1004"/>
    </row>
    <row r="94" spans="1:21" s="1" customFormat="1" ht="24" customHeight="1" thickBot="1">
      <c r="A94" s="1005" t="s">
        <v>400</v>
      </c>
      <c r="B94" s="1005"/>
      <c r="C94" s="1005"/>
      <c r="D94" s="1005"/>
      <c r="E94" s="1005"/>
      <c r="F94" s="1005"/>
      <c r="G94" s="1005"/>
      <c r="H94" s="1005"/>
      <c r="I94" s="1005"/>
      <c r="J94" s="1005"/>
    </row>
    <row r="95" spans="1:21" s="1" customFormat="1" ht="13.5" thickBot="1">
      <c r="A95" s="170"/>
      <c r="B95" s="202"/>
      <c r="C95" s="170"/>
      <c r="D95" s="170"/>
      <c r="E95" s="170"/>
      <c r="F95" s="170"/>
      <c r="G95" s="172"/>
      <c r="H95" s="172"/>
      <c r="I95" s="170"/>
      <c r="J95" s="170"/>
    </row>
    <row r="96" spans="1:21" s="13" customFormat="1" ht="39.75" customHeight="1" thickBot="1">
      <c r="A96" s="203" t="s">
        <v>159</v>
      </c>
      <c r="B96" s="1006" t="s">
        <v>363</v>
      </c>
      <c r="C96" s="1007"/>
      <c r="D96" s="1008" t="s">
        <v>292</v>
      </c>
      <c r="E96" s="1009"/>
      <c r="F96" s="1009"/>
      <c r="G96" s="1009"/>
      <c r="H96" s="1009"/>
      <c r="I96" s="1009"/>
      <c r="J96" s="1010"/>
      <c r="L96" s="1"/>
      <c r="M96" s="1"/>
      <c r="N96" s="1"/>
      <c r="O96" s="1"/>
      <c r="P96" s="1"/>
      <c r="Q96" s="1"/>
      <c r="R96" s="1"/>
      <c r="S96" s="1"/>
      <c r="T96" s="1"/>
      <c r="U96" s="1"/>
    </row>
    <row r="97" spans="1:21" ht="129" customHeight="1">
      <c r="A97" s="204"/>
      <c r="B97" s="1011"/>
      <c r="C97" s="1011"/>
      <c r="D97" s="1011"/>
      <c r="E97" s="1011"/>
      <c r="F97" s="1011"/>
      <c r="G97" s="1011"/>
      <c r="H97" s="1011"/>
      <c r="I97" s="1011"/>
      <c r="J97" s="1012"/>
      <c r="L97" s="13"/>
      <c r="M97" s="13"/>
      <c r="N97" s="13"/>
      <c r="O97" s="13"/>
      <c r="P97" s="13"/>
      <c r="Q97" s="13"/>
      <c r="R97" s="13"/>
      <c r="S97" s="13"/>
      <c r="T97" s="13"/>
      <c r="U97" s="13"/>
    </row>
    <row r="98" spans="1:21" ht="122.15" customHeight="1">
      <c r="A98" s="205"/>
      <c r="B98" s="987"/>
      <c r="C98" s="988"/>
      <c r="D98" s="988"/>
      <c r="E98" s="988"/>
      <c r="F98" s="988"/>
      <c r="G98" s="988"/>
      <c r="H98" s="988"/>
      <c r="I98" s="988"/>
      <c r="J98" s="989"/>
    </row>
    <row r="99" spans="1:21" ht="93" customHeight="1">
      <c r="A99" s="205"/>
      <c r="B99" s="987"/>
      <c r="C99" s="988"/>
      <c r="D99" s="988"/>
      <c r="E99" s="988"/>
      <c r="F99" s="988"/>
      <c r="G99" s="988"/>
      <c r="H99" s="988"/>
      <c r="I99" s="988"/>
      <c r="J99" s="989"/>
    </row>
    <row r="100" spans="1:21" ht="101.15" customHeight="1">
      <c r="A100" s="205"/>
      <c r="B100" s="987"/>
      <c r="C100" s="988"/>
      <c r="D100" s="988"/>
      <c r="E100" s="988"/>
      <c r="F100" s="988"/>
      <c r="G100" s="988"/>
      <c r="H100" s="988"/>
      <c r="I100" s="988"/>
      <c r="J100" s="989"/>
    </row>
    <row r="101" spans="1:21" ht="101.15" customHeight="1" thickBot="1">
      <c r="A101" s="206"/>
      <c r="B101" s="990"/>
      <c r="C101" s="991"/>
      <c r="D101" s="991"/>
      <c r="E101" s="991"/>
      <c r="F101" s="991"/>
      <c r="G101" s="991"/>
      <c r="H101" s="991"/>
      <c r="I101" s="991"/>
      <c r="J101" s="992"/>
    </row>
    <row r="102" spans="1:21">
      <c r="A102" s="99"/>
      <c r="B102" s="207"/>
      <c r="C102" s="99"/>
      <c r="D102" s="99"/>
      <c r="E102" s="99"/>
      <c r="F102" s="99"/>
      <c r="G102" s="99"/>
      <c r="H102" s="99"/>
      <c r="I102" s="99"/>
      <c r="J102" s="99"/>
    </row>
    <row r="103" spans="1:21">
      <c r="A103" s="99"/>
      <c r="B103" s="99"/>
      <c r="C103" s="99"/>
      <c r="D103" s="993" t="s">
        <v>52</v>
      </c>
      <c r="E103" s="993"/>
      <c r="F103" s="993"/>
      <c r="G103" s="993"/>
      <c r="H103" s="993"/>
      <c r="I103" s="993"/>
      <c r="J103" s="993"/>
    </row>
    <row r="104" spans="1:21">
      <c r="A104" s="99"/>
      <c r="B104" s="99"/>
      <c r="C104" s="99"/>
      <c r="D104" s="960" t="s">
        <v>13</v>
      </c>
      <c r="E104" s="960"/>
      <c r="F104" s="960"/>
      <c r="G104" s="960"/>
      <c r="H104" s="994" t="s">
        <v>135</v>
      </c>
      <c r="I104" s="995"/>
      <c r="J104" s="996"/>
    </row>
    <row r="105" spans="1:21">
      <c r="A105" s="99"/>
      <c r="B105" s="99"/>
      <c r="C105" s="99"/>
      <c r="D105" s="960" t="s">
        <v>14</v>
      </c>
      <c r="E105" s="960"/>
      <c r="F105" s="960"/>
      <c r="G105" s="960"/>
      <c r="H105" s="997" t="s">
        <v>313</v>
      </c>
      <c r="I105" s="998"/>
      <c r="J105" s="999"/>
    </row>
    <row r="106" spans="1:21">
      <c r="A106" s="99"/>
      <c r="B106" s="99"/>
      <c r="C106" s="99"/>
      <c r="D106" s="99"/>
      <c r="E106" s="99"/>
      <c r="F106" s="99"/>
      <c r="G106" s="189"/>
      <c r="H106" s="189"/>
      <c r="I106" s="99"/>
      <c r="J106" s="99"/>
    </row>
    <row r="107" spans="1:21" ht="24" customHeight="1" thickBot="1">
      <c r="A107" s="970" t="s">
        <v>401</v>
      </c>
      <c r="B107" s="971"/>
      <c r="C107" s="971"/>
      <c r="D107" s="971"/>
      <c r="E107" s="971"/>
      <c r="F107" s="971"/>
      <c r="G107" s="971"/>
      <c r="H107" s="971"/>
      <c r="I107" s="971"/>
      <c r="J107" s="971"/>
    </row>
    <row r="108" spans="1:21" ht="13.5" thickBot="1">
      <c r="A108" s="99"/>
      <c r="B108" s="99"/>
      <c r="C108" s="99"/>
      <c r="D108" s="99"/>
      <c r="E108" s="99"/>
      <c r="F108" s="99"/>
      <c r="G108" s="189"/>
      <c r="H108" s="189"/>
      <c r="I108" s="99"/>
      <c r="J108" s="99"/>
    </row>
    <row r="109" spans="1:21" s="1" customFormat="1" ht="27" customHeight="1">
      <c r="A109" s="972" t="s">
        <v>68</v>
      </c>
      <c r="B109" s="973"/>
      <c r="C109" s="700" t="str">
        <f>+'様式１（審査計画書）'!E13</f>
        <v>ＡＢＣ株式会社</v>
      </c>
      <c r="D109" s="701"/>
      <c r="E109" s="701"/>
      <c r="F109" s="701"/>
      <c r="G109" s="701"/>
      <c r="H109" s="701"/>
      <c r="I109" s="701"/>
      <c r="J109" s="702"/>
      <c r="L109"/>
      <c r="M109"/>
      <c r="N109"/>
      <c r="O109"/>
      <c r="P109"/>
      <c r="Q109"/>
      <c r="R109"/>
      <c r="S109"/>
      <c r="T109"/>
      <c r="U109"/>
    </row>
    <row r="110" spans="1:21" s="1" customFormat="1" ht="30" customHeight="1">
      <c r="A110" s="974" t="s">
        <v>70</v>
      </c>
      <c r="B110" s="975"/>
      <c r="C110" s="976" t="str">
        <f>+'様式１（審査計画書）'!E19</f>
        <v>○○の製造</v>
      </c>
      <c r="D110" s="977"/>
      <c r="E110" s="977"/>
      <c r="F110" s="977"/>
      <c r="G110" s="977"/>
      <c r="H110" s="977"/>
      <c r="I110" s="977"/>
      <c r="J110" s="978"/>
    </row>
    <row r="111" spans="1:21" s="6" customFormat="1" ht="21.75" customHeight="1">
      <c r="A111" s="979" t="s">
        <v>299</v>
      </c>
      <c r="B111" s="980"/>
      <c r="C111" s="208"/>
      <c r="D111" s="981" t="s">
        <v>293</v>
      </c>
      <c r="E111" s="982"/>
      <c r="F111" s="982"/>
      <c r="G111" s="982"/>
      <c r="H111" s="982"/>
      <c r="I111" s="983"/>
      <c r="J111" s="500">
        <f>+D63</f>
        <v>43276</v>
      </c>
      <c r="L111" s="1"/>
      <c r="M111" s="1"/>
      <c r="N111" s="1"/>
      <c r="O111" s="1"/>
      <c r="P111" s="1"/>
      <c r="Q111" s="1"/>
      <c r="R111" s="1"/>
      <c r="S111" s="1"/>
      <c r="T111" s="1"/>
      <c r="U111" s="1"/>
    </row>
    <row r="112" spans="1:21" s="29" customFormat="1" ht="15" customHeight="1">
      <c r="A112" s="984" t="str">
        <f>+A22</f>
        <v>エコアクション21ガイドライン2017年版</v>
      </c>
      <c r="B112" s="985"/>
      <c r="C112" s="986"/>
      <c r="D112" s="961" t="s">
        <v>294</v>
      </c>
      <c r="E112" s="962"/>
      <c r="F112" s="962"/>
      <c r="G112" s="962"/>
      <c r="H112" s="962"/>
      <c r="I112" s="963"/>
      <c r="J112" s="209"/>
      <c r="L112" s="6"/>
      <c r="M112" s="6"/>
      <c r="N112" s="6"/>
      <c r="O112" s="6"/>
      <c r="P112" s="6"/>
      <c r="Q112" s="6"/>
      <c r="R112" s="6"/>
      <c r="S112" s="6"/>
      <c r="T112" s="6"/>
      <c r="U112" s="6"/>
    </row>
    <row r="113" spans="1:21" s="29" customFormat="1" ht="15" customHeight="1">
      <c r="A113" s="924" t="e">
        <f>+#REF!</f>
        <v>#REF!</v>
      </c>
      <c r="B113" s="925"/>
      <c r="C113" s="926"/>
      <c r="D113" s="466"/>
      <c r="E113" s="467"/>
      <c r="F113" s="467"/>
      <c r="G113" s="467"/>
      <c r="H113" s="467"/>
      <c r="I113" s="467"/>
      <c r="J113" s="468"/>
      <c r="L113" s="6"/>
      <c r="M113" s="6"/>
      <c r="N113" s="6"/>
      <c r="O113" s="6"/>
      <c r="P113" s="6"/>
      <c r="Q113" s="6"/>
      <c r="R113" s="6"/>
      <c r="S113" s="6"/>
      <c r="T113" s="6"/>
      <c r="U113" s="6"/>
    </row>
    <row r="114" spans="1:21" s="29" customFormat="1" ht="19.5" customHeight="1">
      <c r="A114" s="964" t="s">
        <v>295</v>
      </c>
      <c r="B114" s="965"/>
      <c r="C114" s="965"/>
      <c r="D114" s="965"/>
      <c r="E114" s="965"/>
      <c r="F114" s="965"/>
      <c r="G114" s="965"/>
      <c r="H114" s="965"/>
      <c r="I114" s="965"/>
      <c r="J114" s="966"/>
    </row>
    <row r="115" spans="1:21" s="29" customFormat="1" ht="81.75" customHeight="1">
      <c r="A115" s="967"/>
      <c r="B115" s="968"/>
      <c r="C115" s="968"/>
      <c r="D115" s="968"/>
      <c r="E115" s="968"/>
      <c r="F115" s="968"/>
      <c r="G115" s="968"/>
      <c r="H115" s="968"/>
      <c r="I115" s="968"/>
      <c r="J115" s="969"/>
    </row>
    <row r="116" spans="1:21" s="29" customFormat="1" ht="46" customHeight="1" thickBot="1">
      <c r="A116" s="941" t="s">
        <v>402</v>
      </c>
      <c r="B116" s="942"/>
      <c r="C116" s="943" t="s">
        <v>296</v>
      </c>
      <c r="D116" s="935"/>
      <c r="E116" s="935"/>
      <c r="F116" s="935"/>
      <c r="G116" s="935"/>
      <c r="H116" s="935"/>
      <c r="I116" s="935"/>
      <c r="J116" s="944"/>
    </row>
    <row r="117" spans="1:21" s="29" customFormat="1" ht="13.5" thickBot="1">
      <c r="A117" s="210"/>
      <c r="B117" s="210"/>
      <c r="C117" s="210"/>
      <c r="D117" s="210"/>
      <c r="E117" s="210"/>
      <c r="F117" s="210"/>
      <c r="G117" s="211"/>
      <c r="H117" s="211"/>
      <c r="I117" s="210"/>
      <c r="J117" s="210"/>
    </row>
    <row r="118" spans="1:21" s="29" customFormat="1" ht="32.15" customHeight="1">
      <c r="A118" s="945" t="s">
        <v>424</v>
      </c>
      <c r="B118" s="946"/>
      <c r="C118" s="946"/>
      <c r="D118" s="946"/>
      <c r="E118" s="946"/>
      <c r="F118" s="946"/>
      <c r="G118" s="946"/>
      <c r="H118" s="946"/>
      <c r="I118" s="946"/>
      <c r="J118" s="947"/>
    </row>
    <row r="119" spans="1:21" s="6" customFormat="1" ht="18" customHeight="1">
      <c r="A119" s="948" t="s">
        <v>300</v>
      </c>
      <c r="B119" s="949"/>
      <c r="C119" s="949"/>
      <c r="D119" s="949"/>
      <c r="E119" s="949"/>
      <c r="F119" s="949"/>
      <c r="G119" s="949"/>
      <c r="H119" s="949"/>
      <c r="I119" s="949"/>
      <c r="J119" s="950"/>
      <c r="L119" s="29"/>
      <c r="M119" s="29"/>
      <c r="N119" s="29"/>
      <c r="O119" s="29"/>
      <c r="P119" s="29"/>
      <c r="Q119" s="29"/>
      <c r="R119" s="29"/>
      <c r="S119" s="29"/>
      <c r="T119" s="29"/>
      <c r="U119" s="29"/>
    </row>
    <row r="120" spans="1:21" s="29" customFormat="1" ht="87.75" customHeight="1">
      <c r="A120" s="951"/>
      <c r="B120" s="952"/>
      <c r="C120" s="952"/>
      <c r="D120" s="952"/>
      <c r="E120" s="952"/>
      <c r="F120" s="952"/>
      <c r="G120" s="952"/>
      <c r="H120" s="952"/>
      <c r="I120" s="952"/>
      <c r="J120" s="953"/>
      <c r="L120" s="6"/>
      <c r="M120" s="6"/>
      <c r="N120" s="6"/>
      <c r="O120" s="6"/>
      <c r="P120" s="6"/>
      <c r="Q120" s="6"/>
      <c r="R120" s="6"/>
      <c r="S120" s="6"/>
      <c r="T120" s="6"/>
      <c r="U120" s="6"/>
    </row>
    <row r="121" spans="1:21" s="6" customFormat="1" ht="18" customHeight="1">
      <c r="A121" s="954" t="s">
        <v>297</v>
      </c>
      <c r="B121" s="955"/>
      <c r="C121" s="955"/>
      <c r="D121" s="955"/>
      <c r="E121" s="955"/>
      <c r="F121" s="955"/>
      <c r="G121" s="955"/>
      <c r="H121" s="955"/>
      <c r="I121" s="955"/>
      <c r="J121" s="956"/>
      <c r="L121" s="29"/>
      <c r="M121" s="29"/>
      <c r="N121" s="29"/>
      <c r="O121" s="29"/>
      <c r="P121" s="29"/>
      <c r="Q121" s="29"/>
      <c r="R121" s="29"/>
      <c r="S121" s="29"/>
      <c r="T121" s="29"/>
      <c r="U121" s="29"/>
    </row>
    <row r="122" spans="1:21" s="29" customFormat="1" ht="72.75" customHeight="1">
      <c r="A122" s="931"/>
      <c r="B122" s="932"/>
      <c r="C122" s="932"/>
      <c r="D122" s="932"/>
      <c r="E122" s="932"/>
      <c r="F122" s="932"/>
      <c r="G122" s="932"/>
      <c r="H122" s="932"/>
      <c r="I122" s="932"/>
      <c r="J122" s="933"/>
      <c r="L122" s="6"/>
      <c r="M122" s="6"/>
      <c r="N122" s="6"/>
      <c r="O122" s="6"/>
      <c r="P122" s="6"/>
      <c r="Q122" s="6"/>
      <c r="R122" s="6"/>
      <c r="S122" s="6"/>
      <c r="T122" s="6"/>
      <c r="U122" s="6"/>
    </row>
    <row r="123" spans="1:21" s="14" customFormat="1" ht="46" customHeight="1" thickBot="1">
      <c r="A123" s="957" t="s">
        <v>298</v>
      </c>
      <c r="B123" s="958"/>
      <c r="C123" s="958"/>
      <c r="D123" s="959"/>
      <c r="E123" s="959"/>
      <c r="F123" s="959"/>
      <c r="G123" s="937" t="s">
        <v>310</v>
      </c>
      <c r="H123" s="938"/>
      <c r="I123" s="939"/>
      <c r="J123" s="940"/>
      <c r="L123" s="29"/>
      <c r="M123" s="29"/>
      <c r="N123" s="29"/>
      <c r="O123" s="29"/>
      <c r="P123" s="29"/>
      <c r="Q123" s="29"/>
      <c r="R123" s="29"/>
      <c r="S123" s="29"/>
      <c r="T123" s="29"/>
      <c r="U123" s="29"/>
    </row>
    <row r="124" spans="1:21" s="29" customFormat="1" ht="13.5" thickBot="1">
      <c r="A124" s="210"/>
      <c r="B124" s="210"/>
      <c r="C124" s="210"/>
      <c r="D124" s="210"/>
      <c r="E124" s="210"/>
      <c r="F124" s="210"/>
      <c r="G124" s="211"/>
      <c r="H124" s="211"/>
      <c r="I124" s="210"/>
      <c r="J124" s="210"/>
      <c r="L124" s="14"/>
      <c r="M124" s="14"/>
      <c r="N124" s="14"/>
      <c r="O124" s="14"/>
      <c r="P124" s="14"/>
      <c r="Q124" s="14"/>
      <c r="R124" s="14"/>
      <c r="S124" s="14"/>
      <c r="T124" s="14"/>
      <c r="U124" s="14"/>
    </row>
    <row r="125" spans="1:21" s="29" customFormat="1" ht="18" customHeight="1">
      <c r="A125" s="928" t="s">
        <v>301</v>
      </c>
      <c r="B125" s="929"/>
      <c r="C125" s="929"/>
      <c r="D125" s="929"/>
      <c r="E125" s="929"/>
      <c r="F125" s="929"/>
      <c r="G125" s="929"/>
      <c r="H125" s="929"/>
      <c r="I125" s="929"/>
      <c r="J125" s="930"/>
    </row>
    <row r="126" spans="1:21" s="29" customFormat="1" ht="60" customHeight="1">
      <c r="A126" s="931"/>
      <c r="B126" s="932"/>
      <c r="C126" s="932"/>
      <c r="D126" s="932"/>
      <c r="E126" s="932"/>
      <c r="F126" s="932"/>
      <c r="G126" s="932"/>
      <c r="H126" s="932"/>
      <c r="I126" s="932"/>
      <c r="J126" s="933"/>
    </row>
    <row r="127" spans="1:21" s="14" customFormat="1" ht="46" customHeight="1" thickBot="1">
      <c r="A127" s="934" t="s">
        <v>326</v>
      </c>
      <c r="B127" s="935"/>
      <c r="C127" s="935"/>
      <c r="D127" s="936"/>
      <c r="E127" s="936"/>
      <c r="F127" s="936"/>
      <c r="G127" s="937" t="s">
        <v>403</v>
      </c>
      <c r="H127" s="938"/>
      <c r="I127" s="939"/>
      <c r="J127" s="940"/>
      <c r="L127" s="29"/>
      <c r="M127" s="29"/>
      <c r="N127" s="29"/>
      <c r="O127" s="29"/>
      <c r="P127" s="29"/>
      <c r="Q127" s="29"/>
      <c r="R127" s="29"/>
      <c r="S127" s="29"/>
      <c r="T127" s="29"/>
      <c r="U127" s="29"/>
    </row>
    <row r="128" spans="1:21">
      <c r="L128" s="14"/>
      <c r="M128" s="14"/>
      <c r="N128" s="14"/>
      <c r="O128" s="14"/>
      <c r="P128" s="14"/>
      <c r="Q128" s="14"/>
      <c r="R128" s="14"/>
      <c r="S128" s="14"/>
      <c r="T128" s="14"/>
      <c r="U128" s="14"/>
    </row>
    <row r="132" ht="25.5" customHeight="1"/>
  </sheetData>
  <customSheetViews>
    <customSheetView guid="{9013FAC3-A69F-412A-B934-DF2072853E92}" showPageBreaks="1" view="pageBreakPreview" topLeftCell="A49">
      <selection activeCell="A57" sqref="A57:I57"/>
      <rowBreaks count="6" manualBreakCount="6">
        <brk id="40" max="8" man="1"/>
        <brk id="41" max="16383" man="1"/>
        <brk id="64" max="16383" man="1"/>
        <brk id="89" max="8" man="1"/>
        <brk id="90" max="16383" man="1"/>
        <brk id="99" max="16383" man="1"/>
      </rowBreaks>
      <pageMargins left="0.59055118110236227" right="0.39370078740157483" top="0.39370078740157483" bottom="0.19685039370078741" header="0.11811023622047245" footer="0.11811023622047245"/>
      <pageSetup paperSize="9" scale="92" fitToHeight="4" orientation="portrait" cellComments="asDisplayed" r:id="rId1"/>
      <headerFooter alignWithMargins="0">
        <oddHeader xml:space="preserve">&amp;R(Ver.1.0)
</oddHeader>
      </headerFooter>
    </customSheetView>
    <customSheetView guid="{4AF78A6A-33D0-4E04-95E1-546AB39E6F6E}" showPageBreaks="1" view="pageBreakPreview">
      <selection activeCell="B94" sqref="B94:C94"/>
      <rowBreaks count="6" manualBreakCount="6">
        <brk id="40" max="8" man="1"/>
        <brk id="41" max="16383" man="1"/>
        <brk id="64" max="16383" man="1"/>
        <brk id="89" max="8" man="1"/>
        <brk id="90" max="16383" man="1"/>
        <brk id="99" max="16383" man="1"/>
      </rowBreaks>
      <pageMargins left="0.59055118110236227" right="0.39370078740157483" top="0.39370078740157483" bottom="0.19685039370078741" header="0.11811023622047245" footer="0.11811023622047245"/>
      <pageSetup paperSize="9" scale="92" fitToHeight="4" orientation="portrait" cellComments="asDisplayed" r:id="rId2"/>
      <headerFooter alignWithMargins="0">
        <oddHeader xml:space="preserve">&amp;R(Ver.1.0)
</oddHeader>
      </headerFooter>
    </customSheetView>
  </customSheetViews>
  <mergeCells count="189">
    <mergeCell ref="A14:B14"/>
    <mergeCell ref="A15:B15"/>
    <mergeCell ref="C15:J15"/>
    <mergeCell ref="A9:B9"/>
    <mergeCell ref="C9:J9"/>
    <mergeCell ref="A10:B10"/>
    <mergeCell ref="C10:J10"/>
    <mergeCell ref="A11:B11"/>
    <mergeCell ref="C11:J11"/>
    <mergeCell ref="A12:B12"/>
    <mergeCell ref="C12:J12"/>
    <mergeCell ref="A13:B13"/>
    <mergeCell ref="D13:J13"/>
    <mergeCell ref="D1:J1"/>
    <mergeCell ref="D2:G2"/>
    <mergeCell ref="D3:G3"/>
    <mergeCell ref="A5:J5"/>
    <mergeCell ref="A7:J7"/>
    <mergeCell ref="A8:B8"/>
    <mergeCell ref="C8:J8"/>
    <mergeCell ref="H2:J2"/>
    <mergeCell ref="H3:J3"/>
    <mergeCell ref="A16:B16"/>
    <mergeCell ref="C16:J16"/>
    <mergeCell ref="A17:B17"/>
    <mergeCell ref="C17:J17"/>
    <mergeCell ref="A18:B18"/>
    <mergeCell ref="C18:J18"/>
    <mergeCell ref="A21:J21"/>
    <mergeCell ref="A49:J49"/>
    <mergeCell ref="A50:J50"/>
    <mergeCell ref="A27:B27"/>
    <mergeCell ref="A28:B28"/>
    <mergeCell ref="C28:J28"/>
    <mergeCell ref="A29:B29"/>
    <mergeCell ref="A30:B30"/>
    <mergeCell ref="D30:J30"/>
    <mergeCell ref="A24:B24"/>
    <mergeCell ref="A25:C25"/>
    <mergeCell ref="D25:F25"/>
    <mergeCell ref="G25:J25"/>
    <mergeCell ref="I29:J29"/>
    <mergeCell ref="D29:H29"/>
    <mergeCell ref="A31:B31"/>
    <mergeCell ref="D31:J31"/>
    <mergeCell ref="A33:B33"/>
    <mergeCell ref="A34:B34"/>
    <mergeCell ref="A35:B35"/>
    <mergeCell ref="A36:B36"/>
    <mergeCell ref="E34:J34"/>
    <mergeCell ref="C34:D34"/>
    <mergeCell ref="C35:D35"/>
    <mergeCell ref="E35:J35"/>
    <mergeCell ref="E36:J36"/>
    <mergeCell ref="C36:D36"/>
    <mergeCell ref="A37:B37"/>
    <mergeCell ref="A42:J42"/>
    <mergeCell ref="A44:J44"/>
    <mergeCell ref="A45:B45"/>
    <mergeCell ref="C45:J45"/>
    <mergeCell ref="A47:J47"/>
    <mergeCell ref="A48:J48"/>
    <mergeCell ref="C37:D37"/>
    <mergeCell ref="E37:J37"/>
    <mergeCell ref="A51:J51"/>
    <mergeCell ref="A52:J52"/>
    <mergeCell ref="A53:J53"/>
    <mergeCell ref="A54:J54"/>
    <mergeCell ref="A55:J55"/>
    <mergeCell ref="A57:J57"/>
    <mergeCell ref="B58:J58"/>
    <mergeCell ref="A59:J59"/>
    <mergeCell ref="A60:J60"/>
    <mergeCell ref="A56:J56"/>
    <mergeCell ref="A61:J61"/>
    <mergeCell ref="A63:C63"/>
    <mergeCell ref="C64:J64"/>
    <mergeCell ref="A65:J65"/>
    <mergeCell ref="A66:J66"/>
    <mergeCell ref="A67:J67"/>
    <mergeCell ref="A69:J69"/>
    <mergeCell ref="B71:C71"/>
    <mergeCell ref="D71:G71"/>
    <mergeCell ref="D63:J63"/>
    <mergeCell ref="H71:J71"/>
    <mergeCell ref="B72:C72"/>
    <mergeCell ref="D72:G72"/>
    <mergeCell ref="B73:C73"/>
    <mergeCell ref="D73:G73"/>
    <mergeCell ref="B74:C74"/>
    <mergeCell ref="D74:G74"/>
    <mergeCell ref="H72:J72"/>
    <mergeCell ref="H73:J73"/>
    <mergeCell ref="H74:J74"/>
    <mergeCell ref="B75:C75"/>
    <mergeCell ref="D75:G75"/>
    <mergeCell ref="B76:C76"/>
    <mergeCell ref="D76:G76"/>
    <mergeCell ref="B77:C77"/>
    <mergeCell ref="D77:G77"/>
    <mergeCell ref="H75:J75"/>
    <mergeCell ref="H76:J76"/>
    <mergeCell ref="H77:J77"/>
    <mergeCell ref="B78:C78"/>
    <mergeCell ref="D78:G78"/>
    <mergeCell ref="B79:C79"/>
    <mergeCell ref="D79:G79"/>
    <mergeCell ref="B80:C80"/>
    <mergeCell ref="D80:G80"/>
    <mergeCell ref="H78:J78"/>
    <mergeCell ref="H79:J79"/>
    <mergeCell ref="H80:J80"/>
    <mergeCell ref="B81:C81"/>
    <mergeCell ref="D81:G81"/>
    <mergeCell ref="B82:C82"/>
    <mergeCell ref="D82:G82"/>
    <mergeCell ref="B83:C83"/>
    <mergeCell ref="D83:G83"/>
    <mergeCell ref="H81:J81"/>
    <mergeCell ref="H82:J82"/>
    <mergeCell ref="H83:J83"/>
    <mergeCell ref="B84:C84"/>
    <mergeCell ref="D84:G84"/>
    <mergeCell ref="B85:C85"/>
    <mergeCell ref="D85:G85"/>
    <mergeCell ref="B86:C86"/>
    <mergeCell ref="D86:G86"/>
    <mergeCell ref="H84:J84"/>
    <mergeCell ref="H85:J85"/>
    <mergeCell ref="H86:J86"/>
    <mergeCell ref="B87:C87"/>
    <mergeCell ref="D87:G87"/>
    <mergeCell ref="A89:J89"/>
    <mergeCell ref="A90:B90"/>
    <mergeCell ref="C90:D90"/>
    <mergeCell ref="E90:J90"/>
    <mergeCell ref="A91:B91"/>
    <mergeCell ref="C91:D91"/>
    <mergeCell ref="E91:J91"/>
    <mergeCell ref="H87:J87"/>
    <mergeCell ref="A92:B92"/>
    <mergeCell ref="C92:D92"/>
    <mergeCell ref="E92:J92"/>
    <mergeCell ref="A93:J93"/>
    <mergeCell ref="A94:J94"/>
    <mergeCell ref="B96:C96"/>
    <mergeCell ref="D96:J96"/>
    <mergeCell ref="B97:C97"/>
    <mergeCell ref="D97:J97"/>
    <mergeCell ref="A110:B110"/>
    <mergeCell ref="C110:J110"/>
    <mergeCell ref="A111:B111"/>
    <mergeCell ref="D111:I111"/>
    <mergeCell ref="A112:C112"/>
    <mergeCell ref="B98:C98"/>
    <mergeCell ref="D98:J98"/>
    <mergeCell ref="B99:C99"/>
    <mergeCell ref="D99:J99"/>
    <mergeCell ref="B100:C100"/>
    <mergeCell ref="D100:J100"/>
    <mergeCell ref="B101:C101"/>
    <mergeCell ref="D101:J101"/>
    <mergeCell ref="D103:J103"/>
    <mergeCell ref="H104:J104"/>
    <mergeCell ref="H105:J105"/>
    <mergeCell ref="A113:C113"/>
    <mergeCell ref="L4:U6"/>
    <mergeCell ref="L7:U7"/>
    <mergeCell ref="A125:J125"/>
    <mergeCell ref="A126:J126"/>
    <mergeCell ref="A127:F127"/>
    <mergeCell ref="G127:J127"/>
    <mergeCell ref="A116:B116"/>
    <mergeCell ref="C116:J116"/>
    <mergeCell ref="A118:J118"/>
    <mergeCell ref="A119:J119"/>
    <mergeCell ref="A120:J120"/>
    <mergeCell ref="A121:J121"/>
    <mergeCell ref="A122:J122"/>
    <mergeCell ref="A123:F123"/>
    <mergeCell ref="G123:J123"/>
    <mergeCell ref="D104:G104"/>
    <mergeCell ref="D112:I112"/>
    <mergeCell ref="A114:J114"/>
    <mergeCell ref="A115:J115"/>
    <mergeCell ref="D105:G105"/>
    <mergeCell ref="A107:J107"/>
    <mergeCell ref="A109:B109"/>
    <mergeCell ref="C109:J109"/>
  </mergeCells>
  <phoneticPr fontId="2"/>
  <dataValidations count="2">
    <dataValidation type="list" allowBlank="1" showInputMessage="1" showErrorMessage="1" sqref="H88 D72:G88" xr:uid="{00000000-0002-0000-0800-000000000000}">
      <formula1>"選択してください,適合,A,B,C,S"</formula1>
    </dataValidation>
    <dataValidation type="list" allowBlank="1" showInputMessage="1" showErrorMessage="1" sqref="A45:B45" xr:uid="{D15FCC43-44FB-4994-915D-907FCF0CAB0E}">
      <formula1>" ,「ガイドラインに適合」,「ガイドラインに軽微な不適合」,「ガイドラインに不適合」"</formula1>
    </dataValidation>
  </dataValidations>
  <pageMargins left="0.59055118110236227" right="0.39370078740157483" top="0.39370078740157483" bottom="0.19685039370078741" header="0.11811023622047245" footer="0.11811023622047245"/>
  <pageSetup paperSize="9" scale="92" fitToHeight="4" orientation="portrait" cellComments="asDisplayed" r:id="rId3"/>
  <headerFooter alignWithMargins="0">
    <oddHeader xml:space="preserve">&amp;L様式６&amp;R(Ver.1.1)
</oddHeader>
  </headerFooter>
  <rowBreaks count="4" manualBreakCount="4">
    <brk id="41" max="16383" man="1"/>
    <brk id="67" max="16383" man="1"/>
    <brk id="93" max="16383" man="1"/>
    <brk id="102" max="16383" man="1"/>
  </rowBreaks>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92D050"/>
  </sheetPr>
  <dimension ref="A1:B43"/>
  <sheetViews>
    <sheetView topLeftCell="A25" zoomScaleNormal="100" zoomScaleSheetLayoutView="100" workbookViewId="0">
      <selection activeCell="A5" sqref="A5"/>
    </sheetView>
  </sheetViews>
  <sheetFormatPr defaultRowHeight="13"/>
  <cols>
    <col min="1" max="1" width="90" customWidth="1"/>
  </cols>
  <sheetData>
    <row r="1" spans="1:2" ht="27" customHeight="1" thickBot="1">
      <c r="A1" s="87"/>
    </row>
    <row r="2" spans="1:2" ht="34.5" customHeight="1">
      <c r="A2" s="248" t="s">
        <v>461</v>
      </c>
    </row>
    <row r="3" spans="1:2" ht="68.25" customHeight="1">
      <c r="A3" s="80" t="s">
        <v>462</v>
      </c>
    </row>
    <row r="4" spans="1:2" ht="12.75" customHeight="1">
      <c r="A4" s="80"/>
    </row>
    <row r="5" spans="1:2" ht="20.25" customHeight="1">
      <c r="A5" s="247" t="s">
        <v>460</v>
      </c>
      <c r="B5" s="246"/>
    </row>
    <row r="6" spans="1:2">
      <c r="A6" s="249"/>
    </row>
    <row r="7" spans="1:2">
      <c r="A7" s="81"/>
    </row>
    <row r="8" spans="1:2">
      <c r="A8" s="81"/>
    </row>
    <row r="9" spans="1:2">
      <c r="A9" s="81"/>
    </row>
    <row r="10" spans="1:2">
      <c r="A10" s="81"/>
    </row>
    <row r="11" spans="1:2">
      <c r="A11" s="81"/>
    </row>
    <row r="12" spans="1:2">
      <c r="A12" s="81"/>
    </row>
    <row r="13" spans="1:2">
      <c r="A13" s="81"/>
    </row>
    <row r="14" spans="1:2">
      <c r="A14" s="81"/>
    </row>
    <row r="15" spans="1:2">
      <c r="A15" s="81"/>
    </row>
    <row r="16" spans="1:2">
      <c r="A16" s="81"/>
    </row>
    <row r="17" spans="1:1">
      <c r="A17" s="81"/>
    </row>
    <row r="18" spans="1:1">
      <c r="A18" s="81"/>
    </row>
    <row r="19" spans="1:1">
      <c r="A19" s="81"/>
    </row>
    <row r="20" spans="1:1">
      <c r="A20" s="81"/>
    </row>
    <row r="21" spans="1:1">
      <c r="A21" s="81"/>
    </row>
    <row r="22" spans="1:1">
      <c r="A22" s="81"/>
    </row>
    <row r="23" spans="1:1">
      <c r="A23" s="81"/>
    </row>
    <row r="24" spans="1:1">
      <c r="A24" s="81"/>
    </row>
    <row r="25" spans="1:1">
      <c r="A25" s="81"/>
    </row>
    <row r="26" spans="1:1">
      <c r="A26" s="81"/>
    </row>
    <row r="27" spans="1:1">
      <c r="A27" s="81"/>
    </row>
    <row r="28" spans="1:1">
      <c r="A28" s="81"/>
    </row>
    <row r="29" spans="1:1">
      <c r="A29" s="81"/>
    </row>
    <row r="30" spans="1:1">
      <c r="A30" s="81"/>
    </row>
    <row r="31" spans="1:1">
      <c r="A31" s="81"/>
    </row>
    <row r="32" spans="1:1">
      <c r="A32" s="81"/>
    </row>
    <row r="33" spans="1:1">
      <c r="A33" s="81"/>
    </row>
    <row r="34" spans="1:1">
      <c r="A34" s="81"/>
    </row>
    <row r="35" spans="1:1">
      <c r="A35" s="81"/>
    </row>
    <row r="36" spans="1:1">
      <c r="A36" s="81"/>
    </row>
    <row r="37" spans="1:1">
      <c r="A37" s="81"/>
    </row>
    <row r="38" spans="1:1">
      <c r="A38" s="81"/>
    </row>
    <row r="39" spans="1:1">
      <c r="A39" s="81"/>
    </row>
    <row r="40" spans="1:1">
      <c r="A40" s="81"/>
    </row>
    <row r="41" spans="1:1">
      <c r="A41" s="81"/>
    </row>
    <row r="42" spans="1:1">
      <c r="A42" s="81"/>
    </row>
    <row r="43" spans="1:1" ht="13.5" thickBot="1">
      <c r="A43" s="254"/>
    </row>
  </sheetData>
  <phoneticPr fontId="51"/>
  <pageMargins left="0.59055118110236227" right="0.39370078740157483" top="0.39370078740157483" bottom="0.19685039370078741" header="0.11811023622047245" footer="0.11811023622047245"/>
  <pageSetup paperSize="9" orientation="portrait" cellComments="asDisplayed" horizontalDpi="1200" verticalDpi="1200" r:id="rId1"/>
  <headerFooter alignWithMargins="0">
    <oddHeader xml:space="preserve">&amp;L様式６の事業者名及び対象事業所記載の留意点&amp;R(Ver.1.0)
</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57"/>
  <sheetViews>
    <sheetView topLeftCell="A31" zoomScaleNormal="100" zoomScaleSheetLayoutView="100" workbookViewId="0"/>
  </sheetViews>
  <sheetFormatPr defaultColWidth="9" defaultRowHeight="13"/>
  <cols>
    <col min="1" max="1" width="3.08984375" style="6" customWidth="1"/>
    <col min="2" max="2" width="17.6328125" style="6" customWidth="1"/>
    <col min="3" max="3" width="24.6328125" style="6" customWidth="1"/>
    <col min="4" max="4" width="18.453125" style="6" customWidth="1"/>
    <col min="5" max="5" width="10.6328125" style="6" customWidth="1"/>
    <col min="6" max="6" width="14.36328125" style="6" customWidth="1"/>
    <col min="7" max="7" width="5.6328125" style="6" customWidth="1"/>
    <col min="8" max="8" width="9" style="13" customWidth="1"/>
    <col min="9" max="16384" width="9" style="6"/>
  </cols>
  <sheetData>
    <row r="1" spans="1:8" s="33" customFormat="1" ht="15" customHeight="1">
      <c r="A1" s="101"/>
      <c r="B1" s="101"/>
      <c r="C1" s="101"/>
      <c r="D1" s="101"/>
      <c r="E1" s="1127" t="s">
        <v>52</v>
      </c>
      <c r="F1" s="1149"/>
      <c r="G1" s="1150"/>
      <c r="H1" s="3"/>
    </row>
    <row r="2" spans="1:8" s="33" customFormat="1" ht="15" customHeight="1">
      <c r="A2" s="164"/>
      <c r="B2" s="101"/>
      <c r="C2" s="101"/>
      <c r="D2" s="101"/>
      <c r="E2" s="71" t="s">
        <v>13</v>
      </c>
      <c r="F2" s="580" t="str">
        <f>+'様式１（審査計画書）'!J2</f>
        <v>　　　－　　　　　－　</v>
      </c>
      <c r="G2" s="1151"/>
      <c r="H2" s="3"/>
    </row>
    <row r="3" spans="1:8" s="33" customFormat="1" ht="15" customHeight="1" thickBot="1">
      <c r="A3" s="101"/>
      <c r="B3" s="101"/>
      <c r="C3" s="101"/>
      <c r="D3" s="101"/>
      <c r="E3" s="73" t="s">
        <v>14</v>
      </c>
      <c r="F3" s="1138" t="s">
        <v>310</v>
      </c>
      <c r="G3" s="1152"/>
      <c r="H3" s="3"/>
    </row>
    <row r="4" spans="1:8" s="33" customFormat="1" ht="12" customHeight="1">
      <c r="A4" s="101"/>
      <c r="B4" s="165"/>
      <c r="C4" s="101"/>
      <c r="D4" s="212"/>
      <c r="E4" s="212"/>
      <c r="F4" s="212"/>
      <c r="G4" s="212"/>
      <c r="H4" s="12"/>
    </row>
    <row r="5" spans="1:8" s="33" customFormat="1" ht="24" thickBot="1">
      <c r="A5" s="689" t="s">
        <v>83</v>
      </c>
      <c r="B5" s="689"/>
      <c r="C5" s="689"/>
      <c r="D5" s="689"/>
      <c r="E5" s="689"/>
      <c r="F5" s="689"/>
      <c r="G5" s="689"/>
      <c r="H5" s="18"/>
    </row>
    <row r="6" spans="1:8" s="33" customFormat="1" ht="14" thickTop="1" thickBot="1">
      <c r="A6" s="101"/>
      <c r="B6" s="165"/>
      <c r="C6" s="101"/>
      <c r="D6" s="212"/>
      <c r="E6" s="212"/>
      <c r="F6" s="212"/>
      <c r="G6" s="212"/>
      <c r="H6" s="12"/>
    </row>
    <row r="7" spans="1:8" s="16" customFormat="1" ht="28" customHeight="1" thickBot="1">
      <c r="A7" s="1153" t="s">
        <v>68</v>
      </c>
      <c r="B7" s="1154"/>
      <c r="C7" s="1227" t="str">
        <f>+'様式１（審査計画書）'!E13</f>
        <v>ＡＢＣ株式会社</v>
      </c>
      <c r="D7" s="1228"/>
      <c r="E7" s="1228"/>
      <c r="F7" s="1228"/>
      <c r="G7" s="1229"/>
      <c r="H7" s="13"/>
    </row>
    <row r="8" spans="1:8" s="17" customFormat="1" ht="7.5" customHeight="1" thickBot="1">
      <c r="A8" s="213"/>
      <c r="B8" s="213"/>
      <c r="C8" s="213"/>
      <c r="D8" s="213"/>
      <c r="E8" s="213"/>
      <c r="F8" s="213"/>
      <c r="G8" s="213"/>
      <c r="H8" s="14"/>
    </row>
    <row r="9" spans="1:8" s="16" customFormat="1" ht="41.15" customHeight="1" thickBot="1">
      <c r="A9" s="1153" t="s">
        <v>332</v>
      </c>
      <c r="B9" s="1154"/>
      <c r="C9" s="329" t="str">
        <f>+'様式１（審査計画書）'!E10&amp;"("&amp;'様式１（審査計画書）'!G10&amp;")"</f>
        <v>○○　□□(******)</v>
      </c>
      <c r="D9" s="332" t="str">
        <f>+'様式１（審査計画書）'!E11&amp;"("&amp;'様式１（審査計画書）'!G11&amp;")"</f>
        <v>△△　○○(******)</v>
      </c>
      <c r="E9" s="330"/>
      <c r="F9" s="330"/>
      <c r="G9" s="331"/>
      <c r="H9" s="13"/>
    </row>
    <row r="10" spans="1:8" s="16" customFormat="1" ht="41.15" customHeight="1" thickBot="1">
      <c r="A10" s="1230" t="s">
        <v>423</v>
      </c>
      <c r="B10" s="1231"/>
      <c r="C10" s="1232" t="str">
        <f>+'様式１（審査計画書）'!E22</f>
        <v>□登録審査　　　□中間審査　　　■更新審査</v>
      </c>
      <c r="D10" s="1233"/>
      <c r="E10" s="227">
        <f>+'様式１（審査計画書）'!I22</f>
        <v>0</v>
      </c>
      <c r="F10" s="1234" t="s">
        <v>416</v>
      </c>
      <c r="G10" s="1235"/>
      <c r="H10" s="246"/>
    </row>
    <row r="11" spans="1:8" ht="18.649999999999999" customHeight="1">
      <c r="A11" s="1171" t="s">
        <v>430</v>
      </c>
      <c r="B11" s="1172"/>
      <c r="C11" s="333" t="s">
        <v>302</v>
      </c>
      <c r="D11" s="334"/>
      <c r="E11" s="334" t="str">
        <f>+'様式１（審査計画書）'!E15</f>
        <v>○○　○○　代表取締役社長</v>
      </c>
      <c r="F11" s="334"/>
      <c r="G11" s="335"/>
    </row>
    <row r="12" spans="1:8" s="13" customFormat="1" ht="18.649999999999999" customHeight="1">
      <c r="A12" s="1173"/>
      <c r="B12" s="1174"/>
      <c r="C12" s="336" t="s">
        <v>510</v>
      </c>
      <c r="D12" s="337"/>
      <c r="E12" s="337" t="str">
        <f>+'様式１（審査計画書）'!E16</f>
        <v>○○　○○　製造部長</v>
      </c>
      <c r="F12" s="337"/>
      <c r="G12" s="338"/>
    </row>
    <row r="13" spans="1:8" s="13" customFormat="1" ht="18.649999999999999" customHeight="1">
      <c r="A13" s="1173"/>
      <c r="B13" s="1174"/>
      <c r="C13" s="336" t="s">
        <v>511</v>
      </c>
      <c r="D13" s="337"/>
      <c r="E13" s="337" t="str">
        <f>+'様式１（審査計画書）'!F17</f>
        <v>○○　○○</v>
      </c>
      <c r="F13" s="337" t="str">
        <f>+'様式１（審査計画書）'!I17</f>
        <v>○○部長</v>
      </c>
      <c r="G13" s="338"/>
    </row>
    <row r="14" spans="1:8" s="13" customFormat="1" ht="18.649999999999999" customHeight="1">
      <c r="A14" s="1173"/>
      <c r="B14" s="1174"/>
      <c r="C14" s="336" t="s">
        <v>509</v>
      </c>
      <c r="D14" s="337"/>
      <c r="E14" s="337"/>
      <c r="F14" s="337"/>
      <c r="G14" s="338"/>
    </row>
    <row r="15" spans="1:8" s="13" customFormat="1" ht="18.649999999999999" customHeight="1">
      <c r="A15" s="1173"/>
      <c r="B15" s="1174"/>
      <c r="C15" s="336" t="s">
        <v>303</v>
      </c>
      <c r="D15" s="337"/>
      <c r="E15" s="337"/>
      <c r="F15" s="337"/>
      <c r="G15" s="338"/>
    </row>
    <row r="16" spans="1:8" s="13" customFormat="1" ht="18.649999999999999" customHeight="1">
      <c r="A16" s="1173"/>
      <c r="B16" s="1174"/>
      <c r="C16" s="336"/>
      <c r="D16" s="337"/>
      <c r="E16" s="337"/>
      <c r="F16" s="337"/>
      <c r="G16" s="338"/>
    </row>
    <row r="17" spans="1:7" s="13" customFormat="1" ht="18.649999999999999" customHeight="1" thickBot="1">
      <c r="A17" s="1175"/>
      <c r="B17" s="1176"/>
      <c r="C17" s="339" t="s">
        <v>435</v>
      </c>
      <c r="D17" s="340"/>
      <c r="E17" s="340"/>
      <c r="F17" s="340"/>
      <c r="G17" s="341"/>
    </row>
    <row r="18" spans="1:7">
      <c r="A18" s="215" t="s">
        <v>0</v>
      </c>
      <c r="B18" s="216" t="s">
        <v>1</v>
      </c>
      <c r="C18" s="1164" t="s">
        <v>90</v>
      </c>
      <c r="D18" s="1165"/>
      <c r="E18" s="1165"/>
      <c r="F18" s="1166"/>
      <c r="G18" s="217" t="s">
        <v>93</v>
      </c>
    </row>
    <row r="19" spans="1:7" ht="24" customHeight="1">
      <c r="A19" s="238">
        <v>1</v>
      </c>
      <c r="B19" s="240" t="s">
        <v>94</v>
      </c>
      <c r="C19" s="1158" t="s">
        <v>115</v>
      </c>
      <c r="D19" s="1159"/>
      <c r="E19" s="1159"/>
      <c r="F19" s="1167"/>
      <c r="G19" s="342" t="s">
        <v>512</v>
      </c>
    </row>
    <row r="20" spans="1:7" ht="24" customHeight="1">
      <c r="A20" s="237">
        <v>2</v>
      </c>
      <c r="B20" s="218" t="s">
        <v>331</v>
      </c>
      <c r="C20" s="1168" t="s">
        <v>330</v>
      </c>
      <c r="D20" s="1169"/>
      <c r="E20" s="1169"/>
      <c r="F20" s="1170"/>
      <c r="G20" s="342" t="s">
        <v>512</v>
      </c>
    </row>
    <row r="21" spans="1:7" s="13" customFormat="1" ht="15" customHeight="1">
      <c r="A21" s="1177">
        <v>3</v>
      </c>
      <c r="B21" s="1186" t="s">
        <v>2</v>
      </c>
      <c r="C21" s="1189" t="s">
        <v>427</v>
      </c>
      <c r="D21" s="1190"/>
      <c r="E21" s="1190"/>
      <c r="F21" s="1191"/>
      <c r="G21" s="1155" t="s">
        <v>512</v>
      </c>
    </row>
    <row r="22" spans="1:7" s="13" customFormat="1" ht="15" customHeight="1">
      <c r="A22" s="1185"/>
      <c r="B22" s="1187"/>
      <c r="C22" s="1158" t="s">
        <v>114</v>
      </c>
      <c r="D22" s="1159"/>
      <c r="E22" s="1159"/>
      <c r="F22" s="1160"/>
      <c r="G22" s="1156"/>
    </row>
    <row r="23" spans="1:7" s="13" customFormat="1" ht="15" customHeight="1">
      <c r="A23" s="1178"/>
      <c r="B23" s="1188"/>
      <c r="C23" s="1161" t="s">
        <v>111</v>
      </c>
      <c r="D23" s="1162"/>
      <c r="E23" s="1162"/>
      <c r="F23" s="1163"/>
      <c r="G23" s="1157"/>
    </row>
    <row r="24" spans="1:7" s="13" customFormat="1" ht="25.15" customHeight="1">
      <c r="A24" s="1177">
        <v>4</v>
      </c>
      <c r="B24" s="1179" t="s">
        <v>426</v>
      </c>
      <c r="C24" s="1168" t="s">
        <v>429</v>
      </c>
      <c r="D24" s="1169"/>
      <c r="E24" s="1169"/>
      <c r="F24" s="1181"/>
      <c r="G24" s="342" t="s">
        <v>512</v>
      </c>
    </row>
    <row r="25" spans="1:7" s="13" customFormat="1" ht="45" customHeight="1">
      <c r="A25" s="1178"/>
      <c r="B25" s="1180"/>
      <c r="C25" s="1182" t="s">
        <v>437</v>
      </c>
      <c r="D25" s="1183"/>
      <c r="E25" s="1183"/>
      <c r="F25" s="1184"/>
      <c r="G25" s="342" t="s">
        <v>512</v>
      </c>
    </row>
    <row r="26" spans="1:7" s="13" customFormat="1" ht="18" customHeight="1">
      <c r="A26" s="237">
        <v>5</v>
      </c>
      <c r="B26" s="239" t="s">
        <v>3</v>
      </c>
      <c r="C26" s="1192" t="str">
        <f>+'様式１（審査計画書）'!E26</f>
        <v>エコアクション21ガイドライン2017年版</v>
      </c>
      <c r="D26" s="1193"/>
      <c r="E26" s="1193"/>
      <c r="F26" s="1194"/>
      <c r="G26" s="1195" t="s">
        <v>512</v>
      </c>
    </row>
    <row r="27" spans="1:7" s="13" customFormat="1" ht="17.5" customHeight="1">
      <c r="A27" s="221"/>
      <c r="B27" s="282"/>
      <c r="C27" s="343" t="e">
        <f>+'様式１（審査計画書）'!#REF!</f>
        <v>#REF!</v>
      </c>
      <c r="D27" s="344"/>
      <c r="E27" s="344"/>
      <c r="F27" s="345"/>
      <c r="G27" s="1196"/>
    </row>
    <row r="28" spans="1:7" s="13" customFormat="1" ht="18.75" customHeight="1">
      <c r="A28" s="1177">
        <v>6</v>
      </c>
      <c r="B28" s="1186" t="s">
        <v>85</v>
      </c>
      <c r="C28" s="1189" t="s">
        <v>91</v>
      </c>
      <c r="D28" s="1190"/>
      <c r="E28" s="1190"/>
      <c r="F28" s="1191"/>
      <c r="G28" s="1195" t="s">
        <v>512</v>
      </c>
    </row>
    <row r="29" spans="1:7" s="13" customFormat="1" ht="35.25" customHeight="1">
      <c r="A29" s="1178"/>
      <c r="B29" s="1188"/>
      <c r="C29" s="1182" t="s">
        <v>428</v>
      </c>
      <c r="D29" s="1183"/>
      <c r="E29" s="1183"/>
      <c r="F29" s="1197"/>
      <c r="G29" s="1196"/>
    </row>
    <row r="30" spans="1:7" s="13" customFormat="1" ht="17.25" customHeight="1">
      <c r="A30" s="1177">
        <v>7</v>
      </c>
      <c r="B30" s="1186" t="s">
        <v>88</v>
      </c>
      <c r="C30" s="1189" t="s">
        <v>116</v>
      </c>
      <c r="D30" s="1190"/>
      <c r="E30" s="1190"/>
      <c r="F30" s="1191"/>
      <c r="G30" s="1195" t="s">
        <v>512</v>
      </c>
    </row>
    <row r="31" spans="1:7" s="13" customFormat="1" ht="28.5" customHeight="1">
      <c r="A31" s="1178"/>
      <c r="B31" s="1188"/>
      <c r="C31" s="1161" t="s">
        <v>134</v>
      </c>
      <c r="D31" s="1162"/>
      <c r="E31" s="1162"/>
      <c r="F31" s="1163"/>
      <c r="G31" s="1196"/>
    </row>
    <row r="32" spans="1:7" s="13" customFormat="1" ht="33.75" customHeight="1">
      <c r="A32" s="1177">
        <v>8</v>
      </c>
      <c r="B32" s="1186" t="s">
        <v>4</v>
      </c>
      <c r="C32" s="1189" t="s">
        <v>329</v>
      </c>
      <c r="D32" s="1190"/>
      <c r="E32" s="1190"/>
      <c r="F32" s="1191"/>
      <c r="G32" s="1195" t="s">
        <v>512</v>
      </c>
    </row>
    <row r="33" spans="1:8" s="13" customFormat="1" ht="42" customHeight="1">
      <c r="A33" s="1178"/>
      <c r="B33" s="1188"/>
      <c r="C33" s="1161" t="s">
        <v>587</v>
      </c>
      <c r="D33" s="1162"/>
      <c r="E33" s="1162"/>
      <c r="F33" s="1198"/>
      <c r="G33" s="1196"/>
    </row>
    <row r="34" spans="1:8" s="13" customFormat="1" ht="14.25" customHeight="1">
      <c r="A34" s="1177">
        <v>9</v>
      </c>
      <c r="B34" s="1186" t="s">
        <v>5</v>
      </c>
      <c r="C34" s="1199" t="s">
        <v>117</v>
      </c>
      <c r="D34" s="1200"/>
      <c r="E34" s="1200"/>
      <c r="F34" s="1191"/>
      <c r="G34" s="1195" t="s">
        <v>512</v>
      </c>
    </row>
    <row r="35" spans="1:8" s="13" customFormat="1" ht="14.25" customHeight="1">
      <c r="A35" s="1185"/>
      <c r="B35" s="1187"/>
      <c r="C35" s="1202" t="s">
        <v>394</v>
      </c>
      <c r="D35" s="1203"/>
      <c r="E35" s="1203"/>
      <c r="F35" s="1160"/>
      <c r="G35" s="1201"/>
    </row>
    <row r="36" spans="1:8" s="13" customFormat="1" ht="15" customHeight="1">
      <c r="A36" s="1185"/>
      <c r="B36" s="1187"/>
      <c r="C36" s="1202" t="s">
        <v>431</v>
      </c>
      <c r="D36" s="1204"/>
      <c r="E36" s="1204"/>
      <c r="F36" s="1205"/>
      <c r="G36" s="1201"/>
    </row>
    <row r="37" spans="1:8" s="13" customFormat="1" ht="33.75" customHeight="1">
      <c r="A37" s="1185"/>
      <c r="B37" s="1187"/>
      <c r="C37" s="1158" t="s">
        <v>118</v>
      </c>
      <c r="D37" s="1206"/>
      <c r="E37" s="1206"/>
      <c r="F37" s="1207"/>
      <c r="G37" s="1201"/>
    </row>
    <row r="38" spans="1:8" s="13" customFormat="1" ht="14.25" customHeight="1">
      <c r="A38" s="1185"/>
      <c r="B38" s="1187"/>
      <c r="C38" s="1202" t="s">
        <v>588</v>
      </c>
      <c r="D38" s="1203"/>
      <c r="E38" s="1203"/>
      <c r="F38" s="1208"/>
      <c r="G38" s="1201"/>
    </row>
    <row r="39" spans="1:8" s="13" customFormat="1" ht="14.25" customHeight="1">
      <c r="A39" s="1185"/>
      <c r="B39" s="1187"/>
      <c r="C39" s="1202" t="s">
        <v>97</v>
      </c>
      <c r="D39" s="1203"/>
      <c r="E39" s="1203"/>
      <c r="F39" s="1160"/>
      <c r="G39" s="1201"/>
      <c r="H39" s="37"/>
    </row>
    <row r="40" spans="1:8" s="13" customFormat="1" ht="14.25" customHeight="1">
      <c r="A40" s="1185"/>
      <c r="B40" s="1187"/>
      <c r="C40" s="1202" t="s">
        <v>17</v>
      </c>
      <c r="D40" s="1203"/>
      <c r="E40" s="1203"/>
      <c r="F40" s="1160"/>
      <c r="G40" s="1201"/>
    </row>
    <row r="41" spans="1:8" s="13" customFormat="1" ht="14.25" customHeight="1">
      <c r="A41" s="1178"/>
      <c r="B41" s="1188"/>
      <c r="C41" s="1210" t="s">
        <v>18</v>
      </c>
      <c r="D41" s="1211"/>
      <c r="E41" s="1211"/>
      <c r="F41" s="1163"/>
      <c r="G41" s="1196"/>
    </row>
    <row r="42" spans="1:8" s="13" customFormat="1" ht="21" customHeight="1">
      <c r="A42" s="1177">
        <v>10</v>
      </c>
      <c r="B42" s="1186" t="s">
        <v>15</v>
      </c>
      <c r="C42" s="1199" t="s">
        <v>358</v>
      </c>
      <c r="D42" s="1200"/>
      <c r="E42" s="1200"/>
      <c r="F42" s="1209"/>
      <c r="G42" s="1155" t="s">
        <v>512</v>
      </c>
    </row>
    <row r="43" spans="1:8" s="13" customFormat="1" ht="21" customHeight="1">
      <c r="A43" s="1178"/>
      <c r="B43" s="1188"/>
      <c r="C43" s="1210" t="s">
        <v>119</v>
      </c>
      <c r="D43" s="1211"/>
      <c r="E43" s="1211"/>
      <c r="F43" s="1212"/>
      <c r="G43" s="1157"/>
    </row>
    <row r="44" spans="1:8" s="13" customFormat="1" ht="46.5" customHeight="1">
      <c r="A44" s="219">
        <v>11</v>
      </c>
      <c r="B44" s="220" t="s">
        <v>432</v>
      </c>
      <c r="C44" s="1168" t="s">
        <v>120</v>
      </c>
      <c r="D44" s="1169"/>
      <c r="E44" s="1169"/>
      <c r="F44" s="1220"/>
      <c r="G44" s="342" t="s">
        <v>512</v>
      </c>
    </row>
    <row r="45" spans="1:8" s="13" customFormat="1" ht="21" customHeight="1">
      <c r="A45" s="1177">
        <v>12</v>
      </c>
      <c r="B45" s="1186" t="s">
        <v>16</v>
      </c>
      <c r="C45" s="1221" t="s">
        <v>86</v>
      </c>
      <c r="D45" s="1222"/>
      <c r="E45" s="1222"/>
      <c r="F45" s="1223"/>
      <c r="G45" s="1195" t="s">
        <v>512</v>
      </c>
    </row>
    <row r="46" spans="1:8" s="13" customFormat="1" ht="15" customHeight="1">
      <c r="A46" s="1185"/>
      <c r="B46" s="1187"/>
      <c r="C46" s="1213" t="s">
        <v>359</v>
      </c>
      <c r="D46" s="590"/>
      <c r="E46" s="590"/>
      <c r="F46" s="1214"/>
      <c r="G46" s="1201"/>
    </row>
    <row r="47" spans="1:8" s="13" customFormat="1" ht="21" customHeight="1">
      <c r="A47" s="1185"/>
      <c r="B47" s="1187"/>
      <c r="C47" s="1215" t="s">
        <v>87</v>
      </c>
      <c r="D47" s="1216"/>
      <c r="E47" s="1216"/>
      <c r="F47" s="1217"/>
      <c r="G47" s="1201"/>
    </row>
    <row r="48" spans="1:8" s="13" customFormat="1" ht="15" customHeight="1">
      <c r="A48" s="1178"/>
      <c r="B48" s="1188"/>
      <c r="C48" s="1218" t="s">
        <v>304</v>
      </c>
      <c r="D48" s="550"/>
      <c r="E48" s="550"/>
      <c r="F48" s="551"/>
      <c r="G48" s="1196"/>
    </row>
    <row r="49" spans="1:7" s="13" customFormat="1" ht="41.25" customHeight="1">
      <c r="A49" s="1177">
        <v>13</v>
      </c>
      <c r="B49" s="1186" t="s">
        <v>433</v>
      </c>
      <c r="C49" s="1161" t="s">
        <v>589</v>
      </c>
      <c r="D49" s="1162"/>
      <c r="E49" s="1162"/>
      <c r="F49" s="1219"/>
      <c r="G49" s="1155" t="s">
        <v>512</v>
      </c>
    </row>
    <row r="50" spans="1:7" s="13" customFormat="1" ht="40" customHeight="1">
      <c r="A50" s="1178"/>
      <c r="B50" s="1188"/>
      <c r="C50" s="1161" t="s">
        <v>434</v>
      </c>
      <c r="D50" s="1162"/>
      <c r="E50" s="1162"/>
      <c r="F50" s="1219"/>
      <c r="G50" s="1157"/>
    </row>
    <row r="51" spans="1:7" s="13" customFormat="1" ht="41.25" customHeight="1">
      <c r="A51" s="219">
        <v>14</v>
      </c>
      <c r="B51" s="220" t="s">
        <v>121</v>
      </c>
      <c r="C51" s="1168" t="s">
        <v>122</v>
      </c>
      <c r="D51" s="1169"/>
      <c r="E51" s="1169"/>
      <c r="F51" s="1236"/>
      <c r="G51" s="342" t="s">
        <v>512</v>
      </c>
    </row>
    <row r="52" spans="1:7" s="13" customFormat="1" ht="41.25" customHeight="1">
      <c r="A52" s="221">
        <v>15</v>
      </c>
      <c r="B52" s="222" t="s">
        <v>19</v>
      </c>
      <c r="C52" s="1168" t="s">
        <v>360</v>
      </c>
      <c r="D52" s="1169"/>
      <c r="E52" s="1169"/>
      <c r="F52" s="1236"/>
      <c r="G52" s="342" t="s">
        <v>512</v>
      </c>
    </row>
    <row r="53" spans="1:7" s="13" customFormat="1" ht="24" customHeight="1">
      <c r="A53" s="1177">
        <v>16</v>
      </c>
      <c r="B53" s="1186" t="s">
        <v>333</v>
      </c>
      <c r="C53" s="1189" t="s">
        <v>123</v>
      </c>
      <c r="D53" s="1190"/>
      <c r="E53" s="1190"/>
      <c r="F53" s="1237"/>
      <c r="G53" s="1155" t="s">
        <v>512</v>
      </c>
    </row>
    <row r="54" spans="1:7" s="13" customFormat="1" ht="24" customHeight="1">
      <c r="A54" s="1178"/>
      <c r="B54" s="1188"/>
      <c r="C54" s="1161" t="s">
        <v>305</v>
      </c>
      <c r="D54" s="1162"/>
      <c r="E54" s="1162"/>
      <c r="F54" s="1219"/>
      <c r="G54" s="1157"/>
    </row>
    <row r="55" spans="1:7" s="13" customFormat="1" ht="39" customHeight="1" thickBot="1">
      <c r="A55" s="223">
        <v>17</v>
      </c>
      <c r="B55" s="224" t="s">
        <v>20</v>
      </c>
      <c r="C55" s="1224"/>
      <c r="D55" s="1225"/>
      <c r="E55" s="1225"/>
      <c r="F55" s="1226"/>
      <c r="G55" s="225" t="s">
        <v>512</v>
      </c>
    </row>
    <row r="56" spans="1:7" s="13" customFormat="1">
      <c r="A56" s="226" t="s">
        <v>21</v>
      </c>
      <c r="B56" s="214"/>
      <c r="C56" s="214"/>
      <c r="D56" s="214"/>
      <c r="E56" s="214"/>
      <c r="F56" s="214"/>
      <c r="G56" s="214"/>
    </row>
    <row r="57" spans="1:7" s="13" customFormat="1">
      <c r="A57" s="8"/>
      <c r="B57" s="6"/>
      <c r="C57" s="6"/>
      <c r="D57" s="6"/>
      <c r="E57" s="6"/>
      <c r="F57" s="6"/>
      <c r="G57" s="6"/>
    </row>
  </sheetData>
  <customSheetViews>
    <customSheetView guid="{9013FAC3-A69F-412A-B934-DF2072853E92}" showPageBreaks="1" printArea="1" view="pageBreakPreview" topLeftCell="A13">
      <selection activeCell="C24" sqref="C24:F24"/>
      <rowBreaks count="1" manualBreakCount="1">
        <brk id="31" max="16383" man="1"/>
      </rowBreaks>
      <pageMargins left="0.59055118110236227" right="0.39370078740157483" top="0.39370078740157483" bottom="0.19685039370078741" header="0.11811023622047245" footer="0.11811023622047245"/>
      <pageSetup paperSize="9" orientation="portrait" cellComments="asDisplayed" r:id="rId1"/>
      <headerFooter alignWithMargins="0">
        <oddHeader xml:space="preserve">&amp;R(Ver.1.0)
</oddHeader>
      </headerFooter>
    </customSheetView>
    <customSheetView guid="{4AF78A6A-33D0-4E04-95E1-546AB39E6F6E}" showPageBreaks="1" printArea="1" view="pageBreakPreview" topLeftCell="A13">
      <selection activeCell="C24" sqref="C24:F24"/>
      <rowBreaks count="1" manualBreakCount="1">
        <brk id="31" max="16383" man="1"/>
      </rowBreaks>
      <pageMargins left="0.59055118110236227" right="0.39370078740157483" top="0.39370078740157483" bottom="0.19685039370078741" header="0.11811023622047245" footer="0.11811023622047245"/>
      <pageSetup paperSize="9" orientation="portrait" cellComments="asDisplayed" r:id="rId2"/>
      <headerFooter alignWithMargins="0">
        <oddHeader xml:space="preserve">&amp;R(Ver.1.0)
</oddHeader>
      </headerFooter>
    </customSheetView>
  </customSheetViews>
  <mergeCells count="78">
    <mergeCell ref="C55:F55"/>
    <mergeCell ref="C7:G7"/>
    <mergeCell ref="A10:B10"/>
    <mergeCell ref="C10:D10"/>
    <mergeCell ref="F10:G10"/>
    <mergeCell ref="C51:F51"/>
    <mergeCell ref="C52:F52"/>
    <mergeCell ref="A53:A54"/>
    <mergeCell ref="B53:B54"/>
    <mergeCell ref="C53:F53"/>
    <mergeCell ref="G53:G54"/>
    <mergeCell ref="C54:F54"/>
    <mergeCell ref="A49:A50"/>
    <mergeCell ref="B49:B50"/>
    <mergeCell ref="C49:F49"/>
    <mergeCell ref="G49:G50"/>
    <mergeCell ref="C50:F50"/>
    <mergeCell ref="C44:F44"/>
    <mergeCell ref="A45:A48"/>
    <mergeCell ref="B45:B48"/>
    <mergeCell ref="C45:F45"/>
    <mergeCell ref="G45:G48"/>
    <mergeCell ref="C46:F46"/>
    <mergeCell ref="C47:F47"/>
    <mergeCell ref="C48:F48"/>
    <mergeCell ref="C41:F41"/>
    <mergeCell ref="A42:A43"/>
    <mergeCell ref="B42:B43"/>
    <mergeCell ref="C42:F42"/>
    <mergeCell ref="G42:G43"/>
    <mergeCell ref="C43:F43"/>
    <mergeCell ref="A34:A41"/>
    <mergeCell ref="B34:B41"/>
    <mergeCell ref="C34:F34"/>
    <mergeCell ref="G34:G41"/>
    <mergeCell ref="C35:F35"/>
    <mergeCell ref="C36:F36"/>
    <mergeCell ref="C37:F37"/>
    <mergeCell ref="C38:F38"/>
    <mergeCell ref="C39:F39"/>
    <mergeCell ref="C40:F40"/>
    <mergeCell ref="A30:A31"/>
    <mergeCell ref="B30:B31"/>
    <mergeCell ref="C30:F30"/>
    <mergeCell ref="G30:G31"/>
    <mergeCell ref="C31:F31"/>
    <mergeCell ref="A32:A33"/>
    <mergeCell ref="B32:B33"/>
    <mergeCell ref="C32:F32"/>
    <mergeCell ref="G32:G33"/>
    <mergeCell ref="C33:F33"/>
    <mergeCell ref="C26:F26"/>
    <mergeCell ref="A28:A29"/>
    <mergeCell ref="B28:B29"/>
    <mergeCell ref="C28:F28"/>
    <mergeCell ref="G28:G29"/>
    <mergeCell ref="C29:F29"/>
    <mergeCell ref="G26:G27"/>
    <mergeCell ref="A24:A25"/>
    <mergeCell ref="B24:B25"/>
    <mergeCell ref="C24:F24"/>
    <mergeCell ref="C25:F25"/>
    <mergeCell ref="A21:A23"/>
    <mergeCell ref="B21:B23"/>
    <mergeCell ref="C21:F21"/>
    <mergeCell ref="G21:G23"/>
    <mergeCell ref="C22:F22"/>
    <mergeCell ref="C23:F23"/>
    <mergeCell ref="A9:B9"/>
    <mergeCell ref="C18:F18"/>
    <mergeCell ref="C19:F19"/>
    <mergeCell ref="C20:F20"/>
    <mergeCell ref="A11:B17"/>
    <mergeCell ref="E1:G1"/>
    <mergeCell ref="F2:G2"/>
    <mergeCell ref="F3:G3"/>
    <mergeCell ref="A5:G5"/>
    <mergeCell ref="A7:B7"/>
  </mergeCells>
  <phoneticPr fontId="2"/>
  <dataValidations disablePrompts="1" count="1">
    <dataValidation type="list" allowBlank="1" showInputMessage="1" showErrorMessage="1" sqref="G19:G20 G24:G26 G28 G30 G32 G34 G44:G45 G51:G52" xr:uid="{B00879B6-1174-4C28-9FC6-E38D774FC5EA}">
      <formula1>"　,レ"</formula1>
    </dataValidation>
  </dataValidations>
  <pageMargins left="0.59055118110236227" right="0.39370078740157483" top="0.39370078740157483" bottom="0.19685039370078741" header="0.11811023622047245" footer="0.11811023622047245"/>
  <pageSetup paperSize="9" orientation="portrait" cellComments="asDisplayed" r:id="rId3"/>
  <headerFooter alignWithMargins="0">
    <oddHeader xml:space="preserve">&amp;L様式７&amp;R(Ver.1.1)
</oddHeader>
  </headerFooter>
  <rowBreaks count="1" manualBreakCount="1">
    <brk id="33" max="16383" man="1"/>
  </rowBreaks>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L33"/>
  <sheetViews>
    <sheetView topLeftCell="A13" zoomScaleNormal="100" zoomScaleSheetLayoutView="100" workbookViewId="0">
      <selection activeCell="C20" sqref="C20:F20"/>
    </sheetView>
  </sheetViews>
  <sheetFormatPr defaultColWidth="9" defaultRowHeight="13"/>
  <cols>
    <col min="1" max="1" width="3.08984375" style="6" customWidth="1"/>
    <col min="2" max="2" width="17.6328125" style="6" customWidth="1"/>
    <col min="3" max="3" width="24.6328125" style="6" customWidth="1"/>
    <col min="4" max="4" width="18.90625" style="6" customWidth="1"/>
    <col min="5" max="5" width="10.6328125" style="6" customWidth="1"/>
    <col min="6" max="6" width="14.08984375" style="6" customWidth="1"/>
    <col min="7" max="7" width="5.6328125" style="6" customWidth="1"/>
    <col min="8" max="8" width="9" style="13" hidden="1" customWidth="1"/>
    <col min="9" max="16384" width="9" style="6"/>
  </cols>
  <sheetData>
    <row r="1" spans="1:10" s="1" customFormat="1">
      <c r="A1" s="40"/>
      <c r="B1" s="40"/>
      <c r="C1" s="40"/>
      <c r="D1" s="40"/>
      <c r="E1" s="1127" t="s">
        <v>52</v>
      </c>
      <c r="F1" s="720"/>
      <c r="G1" s="721"/>
      <c r="H1" s="3"/>
    </row>
    <row r="2" spans="1:10" s="1" customFormat="1" ht="18" customHeight="1">
      <c r="A2" s="164"/>
      <c r="B2" s="40"/>
      <c r="C2" s="40"/>
      <c r="D2" s="40"/>
      <c r="E2" s="71" t="s">
        <v>13</v>
      </c>
      <c r="F2" s="580" t="str">
        <f>+'様式１（審査計画書）'!J2</f>
        <v>　　　－　　　　　－　</v>
      </c>
      <c r="G2" s="1259"/>
      <c r="H2" s="3"/>
    </row>
    <row r="3" spans="1:10" s="1" customFormat="1" ht="18" customHeight="1" thickBot="1">
      <c r="A3" s="40"/>
      <c r="B3" s="40"/>
      <c r="C3" s="40"/>
      <c r="D3" s="40"/>
      <c r="E3" s="73" t="s">
        <v>14</v>
      </c>
      <c r="F3" s="1138" t="s">
        <v>310</v>
      </c>
      <c r="G3" s="1152"/>
      <c r="H3" s="3"/>
    </row>
    <row r="4" spans="1:10" s="1" customFormat="1" ht="12" customHeight="1">
      <c r="A4" s="40"/>
      <c r="B4" s="165"/>
      <c r="C4" s="40"/>
      <c r="D4" s="166"/>
      <c r="E4" s="166"/>
      <c r="F4" s="166"/>
      <c r="G4" s="166"/>
      <c r="H4" s="12"/>
      <c r="I4" s="5"/>
      <c r="J4" s="5"/>
    </row>
    <row r="5" spans="1:10" s="1" customFormat="1" ht="24" thickBot="1">
      <c r="A5" s="689" t="s">
        <v>92</v>
      </c>
      <c r="B5" s="689"/>
      <c r="C5" s="689"/>
      <c r="D5" s="689"/>
      <c r="E5" s="689"/>
      <c r="F5" s="689"/>
      <c r="G5" s="689"/>
      <c r="H5" s="18"/>
      <c r="I5" s="15"/>
      <c r="J5" s="15"/>
    </row>
    <row r="6" spans="1:10" s="1" customFormat="1" ht="14" thickTop="1" thickBot="1">
      <c r="A6" s="40"/>
      <c r="B6" s="165"/>
      <c r="C6" s="40"/>
      <c r="D6" s="166"/>
      <c r="E6" s="166"/>
      <c r="F6" s="166"/>
      <c r="G6" s="166"/>
      <c r="H6" s="12"/>
      <c r="I6" s="5"/>
      <c r="J6" s="5"/>
    </row>
    <row r="7" spans="1:10" s="16" customFormat="1" ht="28" customHeight="1" thickBot="1">
      <c r="A7" s="1153" t="s">
        <v>68</v>
      </c>
      <c r="B7" s="1154"/>
      <c r="C7" s="1260" t="str">
        <f>+'様式１（審査計画書）'!E13</f>
        <v>ＡＢＣ株式会社</v>
      </c>
      <c r="D7" s="1255"/>
      <c r="E7" s="1261"/>
      <c r="F7" s="1261"/>
      <c r="G7" s="1261"/>
      <c r="H7" s="13"/>
    </row>
    <row r="8" spans="1:10" s="16" customFormat="1" ht="17.5" customHeight="1">
      <c r="A8" s="1253" t="s">
        <v>332</v>
      </c>
      <c r="B8" s="1254"/>
      <c r="C8" s="469" t="str">
        <f>+'様式１（審査計画書）'!E10</f>
        <v>○○　□□</v>
      </c>
      <c r="D8" s="470" t="str">
        <f>+'様式１（審査計画書）'!G10</f>
        <v>******</v>
      </c>
      <c r="E8" s="471"/>
      <c r="F8" s="1255"/>
      <c r="G8" s="1256"/>
      <c r="H8" s="13"/>
    </row>
    <row r="9" spans="1:10" s="16" customFormat="1" ht="17.5" customHeight="1" thickBot="1">
      <c r="A9" s="346"/>
      <c r="B9" s="347"/>
      <c r="C9" s="472" t="str">
        <f>+'様式１（審査計画書）'!E11</f>
        <v>△△　○○</v>
      </c>
      <c r="D9" s="473" t="str">
        <f>+'様式１（審査計画書）'!G11</f>
        <v>******</v>
      </c>
      <c r="E9" s="474"/>
      <c r="F9" s="475"/>
      <c r="G9" s="476"/>
      <c r="H9" s="13"/>
    </row>
    <row r="10" spans="1:10" s="16" customFormat="1" ht="17.5" customHeight="1" thickBot="1">
      <c r="A10" s="1230" t="s">
        <v>423</v>
      </c>
      <c r="B10" s="1231"/>
      <c r="C10" s="1262" t="str">
        <f>+'様式１（審査計画書）'!E22</f>
        <v>□登録審査　　　□中間審査　　　■更新審査</v>
      </c>
      <c r="D10" s="1263"/>
      <c r="E10" s="477">
        <f>+'様式１（審査計画書）'!I22</f>
        <v>0</v>
      </c>
      <c r="F10" s="1264" t="s">
        <v>416</v>
      </c>
      <c r="G10" s="1265"/>
      <c r="H10" s="13"/>
    </row>
    <row r="11" spans="1:10" ht="18" customHeight="1">
      <c r="A11" s="1171" t="s">
        <v>436</v>
      </c>
      <c r="B11" s="1172"/>
      <c r="C11" s="333" t="s">
        <v>302</v>
      </c>
      <c r="D11" s="334" t="str">
        <f>+様式７!E11</f>
        <v>○○　○○　代表取締役社長</v>
      </c>
      <c r="F11" s="348"/>
      <c r="G11" s="1257"/>
    </row>
    <row r="12" spans="1:10" ht="18" customHeight="1">
      <c r="A12" s="1173"/>
      <c r="B12" s="1174"/>
      <c r="C12" s="336" t="s">
        <v>510</v>
      </c>
      <c r="D12" s="337" t="str">
        <f>+様式７!E12</f>
        <v>○○　○○　製造部長</v>
      </c>
      <c r="E12" s="337"/>
      <c r="F12" s="349"/>
      <c r="G12" s="1156"/>
    </row>
    <row r="13" spans="1:10" ht="18" customHeight="1">
      <c r="A13" s="1173"/>
      <c r="B13" s="1174"/>
      <c r="C13" s="336" t="s">
        <v>511</v>
      </c>
      <c r="D13" s="337" t="str">
        <f>+様式７!E13</f>
        <v>○○　○○</v>
      </c>
      <c r="E13" s="337" t="str">
        <f>+様式７!F13</f>
        <v>○○部長</v>
      </c>
      <c r="F13" s="349"/>
      <c r="G13" s="1156"/>
    </row>
    <row r="14" spans="1:10" ht="18" customHeight="1">
      <c r="A14" s="1173"/>
      <c r="B14" s="1174"/>
      <c r="C14" s="336" t="s">
        <v>509</v>
      </c>
      <c r="D14" s="337"/>
      <c r="E14" s="337"/>
      <c r="F14" s="349"/>
      <c r="G14" s="1156"/>
    </row>
    <row r="15" spans="1:10" ht="18" customHeight="1">
      <c r="A15" s="1173"/>
      <c r="B15" s="1174"/>
      <c r="C15" s="336" t="s">
        <v>303</v>
      </c>
      <c r="D15" s="337"/>
      <c r="E15" s="337"/>
      <c r="F15" s="349"/>
      <c r="G15" s="1156"/>
    </row>
    <row r="16" spans="1:10" ht="18" customHeight="1">
      <c r="A16" s="1173"/>
      <c r="B16" s="1174"/>
      <c r="C16" s="336"/>
      <c r="D16" s="337"/>
      <c r="E16" s="337"/>
      <c r="F16" s="349"/>
      <c r="G16" s="1156"/>
    </row>
    <row r="17" spans="1:12" ht="18" customHeight="1" thickBot="1">
      <c r="A17" s="1175"/>
      <c r="B17" s="1176"/>
      <c r="C17" s="339" t="s">
        <v>84</v>
      </c>
      <c r="D17" s="340"/>
      <c r="E17" s="340"/>
      <c r="F17" s="350"/>
      <c r="G17" s="1258"/>
    </row>
    <row r="18" spans="1:12">
      <c r="A18" s="215" t="s">
        <v>0</v>
      </c>
      <c r="B18" s="216" t="s">
        <v>1</v>
      </c>
      <c r="C18" s="1164" t="s">
        <v>90</v>
      </c>
      <c r="D18" s="1165"/>
      <c r="E18" s="1165"/>
      <c r="F18" s="1246"/>
      <c r="G18" s="217" t="s">
        <v>93</v>
      </c>
    </row>
    <row r="19" spans="1:12" ht="21" customHeight="1">
      <c r="A19" s="237">
        <v>1</v>
      </c>
      <c r="B19" s="235" t="s">
        <v>94</v>
      </c>
      <c r="C19" s="1189" t="s">
        <v>100</v>
      </c>
      <c r="D19" s="1190"/>
      <c r="E19" s="1190"/>
      <c r="F19" s="1247"/>
      <c r="G19" s="342" t="s">
        <v>512</v>
      </c>
    </row>
    <row r="20" spans="1:12" ht="33.75" customHeight="1">
      <c r="A20" s="237">
        <v>2</v>
      </c>
      <c r="B20" s="218" t="s">
        <v>39</v>
      </c>
      <c r="C20" s="1168" t="s">
        <v>441</v>
      </c>
      <c r="D20" s="1169"/>
      <c r="E20" s="1169"/>
      <c r="F20" s="1249"/>
      <c r="G20" s="342" t="s">
        <v>512</v>
      </c>
      <c r="H20" s="13" t="s">
        <v>101</v>
      </c>
    </row>
    <row r="21" spans="1:12" ht="87.75" customHeight="1">
      <c r="A21" s="241">
        <v>4</v>
      </c>
      <c r="B21" s="242" t="s">
        <v>124</v>
      </c>
      <c r="C21" s="1250" t="s">
        <v>438</v>
      </c>
      <c r="D21" s="1251"/>
      <c r="E21" s="1251"/>
      <c r="F21" s="1252"/>
      <c r="G21" s="342" t="s">
        <v>512</v>
      </c>
      <c r="H21" s="13" t="s">
        <v>89</v>
      </c>
    </row>
    <row r="22" spans="1:12" ht="28" customHeight="1">
      <c r="A22" s="1185">
        <v>5</v>
      </c>
      <c r="B22" s="1187" t="s">
        <v>95</v>
      </c>
      <c r="C22" s="1158" t="s">
        <v>334</v>
      </c>
      <c r="D22" s="1159"/>
      <c r="E22" s="1159"/>
      <c r="F22" s="1248"/>
      <c r="G22" s="1156" t="s">
        <v>512</v>
      </c>
    </row>
    <row r="23" spans="1:12" ht="41.15" customHeight="1">
      <c r="A23" s="1185"/>
      <c r="B23" s="1187"/>
      <c r="C23" s="1158" t="s">
        <v>439</v>
      </c>
      <c r="D23" s="1159"/>
      <c r="E23" s="1159"/>
      <c r="F23" s="1241"/>
      <c r="G23" s="1156"/>
    </row>
    <row r="24" spans="1:12" ht="57.75" customHeight="1">
      <c r="A24" s="1177">
        <v>6</v>
      </c>
      <c r="B24" s="1186" t="s">
        <v>40</v>
      </c>
      <c r="C24" s="1189" t="s">
        <v>125</v>
      </c>
      <c r="D24" s="1190"/>
      <c r="E24" s="1190"/>
      <c r="F24" s="1242"/>
      <c r="G24" s="1155" t="s">
        <v>512</v>
      </c>
    </row>
    <row r="25" spans="1:12" ht="46.5" customHeight="1">
      <c r="A25" s="1185"/>
      <c r="B25" s="1187"/>
      <c r="C25" s="1161" t="s">
        <v>440</v>
      </c>
      <c r="D25" s="1162"/>
      <c r="E25" s="1162"/>
      <c r="F25" s="1245"/>
      <c r="G25" s="1156"/>
    </row>
    <row r="26" spans="1:12" ht="58.5" customHeight="1">
      <c r="A26" s="237">
        <v>7</v>
      </c>
      <c r="B26" s="239" t="s">
        <v>96</v>
      </c>
      <c r="C26" s="1189" t="s">
        <v>126</v>
      </c>
      <c r="D26" s="1190"/>
      <c r="E26" s="1190"/>
      <c r="F26" s="1242"/>
      <c r="G26" s="342" t="s">
        <v>512</v>
      </c>
    </row>
    <row r="27" spans="1:12" ht="108.75" customHeight="1">
      <c r="A27" s="219">
        <v>8</v>
      </c>
      <c r="B27" s="235" t="s">
        <v>127</v>
      </c>
      <c r="C27" s="1168" t="s">
        <v>442</v>
      </c>
      <c r="D27" s="1169"/>
      <c r="E27" s="1169"/>
      <c r="F27" s="1243"/>
      <c r="G27" s="342" t="s">
        <v>512</v>
      </c>
    </row>
    <row r="28" spans="1:12" ht="110.15" customHeight="1">
      <c r="A28" s="219">
        <v>9</v>
      </c>
      <c r="B28" s="235" t="s">
        <v>319</v>
      </c>
      <c r="C28" s="1168" t="s">
        <v>443</v>
      </c>
      <c r="D28" s="1169"/>
      <c r="E28" s="1169"/>
      <c r="F28" s="1243"/>
      <c r="G28" s="342" t="s">
        <v>512</v>
      </c>
      <c r="H28" s="13" t="s">
        <v>102</v>
      </c>
    </row>
    <row r="29" spans="1:12" ht="35.25" customHeight="1">
      <c r="A29" s="221">
        <v>10</v>
      </c>
      <c r="B29" s="222" t="s">
        <v>19</v>
      </c>
      <c r="C29" s="1161" t="s">
        <v>425</v>
      </c>
      <c r="D29" s="1162"/>
      <c r="E29" s="1162"/>
      <c r="F29" s="1244"/>
      <c r="G29" s="342" t="s">
        <v>512</v>
      </c>
      <c r="H29" s="13" t="s">
        <v>98</v>
      </c>
      <c r="I29" s="13"/>
      <c r="J29" s="13"/>
      <c r="K29" s="13"/>
      <c r="L29" s="13"/>
    </row>
    <row r="30" spans="1:12" ht="39.75" customHeight="1">
      <c r="A30" s="241">
        <v>11</v>
      </c>
      <c r="B30" s="243" t="s">
        <v>444</v>
      </c>
      <c r="C30" s="1182" t="s">
        <v>445</v>
      </c>
      <c r="D30" s="1183"/>
      <c r="E30" s="1183"/>
      <c r="F30" s="1184"/>
      <c r="G30" s="342" t="s">
        <v>512</v>
      </c>
    </row>
    <row r="31" spans="1:12" ht="104.25" customHeight="1" thickBot="1">
      <c r="A31" s="223">
        <v>12</v>
      </c>
      <c r="B31" s="236" t="s">
        <v>20</v>
      </c>
      <c r="C31" s="1238" t="s">
        <v>335</v>
      </c>
      <c r="D31" s="1239"/>
      <c r="E31" s="1239"/>
      <c r="F31" s="1240"/>
      <c r="G31" s="351" t="s">
        <v>512</v>
      </c>
    </row>
    <row r="32" spans="1:12" s="13" customFormat="1">
      <c r="A32" s="226" t="s">
        <v>21</v>
      </c>
      <c r="B32" s="214"/>
      <c r="C32" s="214"/>
      <c r="D32" s="214"/>
      <c r="E32" s="214"/>
      <c r="F32" s="214"/>
      <c r="G32" s="214"/>
      <c r="I32" s="6"/>
      <c r="J32" s="6"/>
      <c r="K32" s="6"/>
      <c r="L32" s="6"/>
    </row>
    <row r="33" spans="1:12" s="13" customFormat="1">
      <c r="A33" s="8"/>
      <c r="B33" s="6"/>
      <c r="C33" s="6"/>
      <c r="D33" s="6"/>
      <c r="E33" s="6"/>
      <c r="F33" s="6"/>
      <c r="G33" s="6"/>
      <c r="I33" s="6"/>
      <c r="J33" s="6"/>
      <c r="K33" s="6"/>
      <c r="L33" s="6"/>
    </row>
  </sheetData>
  <customSheetViews>
    <customSheetView guid="{9013FAC3-A69F-412A-B934-DF2072853E92}" showPageBreaks="1" hiddenColumns="1" view="pageBreakPreview" topLeftCell="A28">
      <selection activeCell="C31" sqref="C31:F31"/>
      <pageMargins left="0.59055118110236227" right="0.39370078740157483" top="0.39370078740157483" bottom="0.19685039370078741" header="0.11811023622047245" footer="0.11811023622047245"/>
      <pageSetup paperSize="9" scale="98" orientation="portrait" cellComments="asDisplayed" horizontalDpi="1200" verticalDpi="1200" r:id="rId1"/>
      <headerFooter alignWithMargins="0">
        <oddHeader xml:space="preserve">&amp;R(Ver.1.0)
</oddHeader>
      </headerFooter>
    </customSheetView>
    <customSheetView guid="{4AF78A6A-33D0-4E04-95E1-546AB39E6F6E}" showPageBreaks="1" hiddenColumns="1" view="pageBreakPreview" topLeftCell="A28">
      <selection activeCell="C31" sqref="C31:F31"/>
      <pageMargins left="0.59055118110236227" right="0.39370078740157483" top="0.39370078740157483" bottom="0.19685039370078741" header="0.11811023622047245" footer="0.11811023622047245"/>
      <pageSetup paperSize="9" scale="98" orientation="portrait" cellComments="asDisplayed" horizontalDpi="1200" verticalDpi="1200" r:id="rId2"/>
      <headerFooter alignWithMargins="0">
        <oddHeader xml:space="preserve">&amp;R(Ver.1.0)
</oddHeader>
      </headerFooter>
    </customSheetView>
  </customSheetViews>
  <mergeCells count="33">
    <mergeCell ref="A8:B8"/>
    <mergeCell ref="F8:G8"/>
    <mergeCell ref="G11:G17"/>
    <mergeCell ref="E1:G1"/>
    <mergeCell ref="F2:G2"/>
    <mergeCell ref="F3:G3"/>
    <mergeCell ref="A5:G5"/>
    <mergeCell ref="A7:B7"/>
    <mergeCell ref="C7:G7"/>
    <mergeCell ref="A10:B10"/>
    <mergeCell ref="C10:D10"/>
    <mergeCell ref="F10:G10"/>
    <mergeCell ref="G24:G25"/>
    <mergeCell ref="C25:F25"/>
    <mergeCell ref="C18:F18"/>
    <mergeCell ref="C19:F19"/>
    <mergeCell ref="C26:F26"/>
    <mergeCell ref="G22:G23"/>
    <mergeCell ref="C22:F22"/>
    <mergeCell ref="C20:F20"/>
    <mergeCell ref="C21:F21"/>
    <mergeCell ref="C31:F31"/>
    <mergeCell ref="C30:F30"/>
    <mergeCell ref="A11:B17"/>
    <mergeCell ref="A22:A23"/>
    <mergeCell ref="B22:B23"/>
    <mergeCell ref="C23:F23"/>
    <mergeCell ref="A24:A25"/>
    <mergeCell ref="B24:B25"/>
    <mergeCell ref="C24:F24"/>
    <mergeCell ref="C28:F28"/>
    <mergeCell ref="C29:F29"/>
    <mergeCell ref="C27:F27"/>
  </mergeCells>
  <phoneticPr fontId="2"/>
  <dataValidations disablePrompts="1" count="1">
    <dataValidation type="list" allowBlank="1" showInputMessage="1" showErrorMessage="1" sqref="G19:G21 G26:G31" xr:uid="{64E88CC9-E904-4FB5-9665-7DC339038B0A}">
      <formula1>"　,レ"</formula1>
    </dataValidation>
  </dataValidations>
  <pageMargins left="0.59055118110236227" right="0.39370078740157483" top="0.39370078740157483" bottom="0.19685039370078741" header="0.11811023622047245" footer="0.11811023622047245"/>
  <pageSetup paperSize="9" scale="98" orientation="portrait" cellComments="asDisplayed" horizontalDpi="1200" verticalDpi="1200" r:id="rId3"/>
  <headerFooter alignWithMargins="0">
    <oddHeader xml:space="preserve">&amp;L様式８&amp;R(Ver.1.1)
</oddHeader>
  </headerFooter>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O25"/>
  <sheetViews>
    <sheetView topLeftCell="A19" zoomScale="115" zoomScaleNormal="115" zoomScaleSheetLayoutView="100" workbookViewId="0">
      <selection activeCell="D23" sqref="D23:J23"/>
    </sheetView>
  </sheetViews>
  <sheetFormatPr defaultColWidth="8.7265625" defaultRowHeight="13"/>
  <cols>
    <col min="1" max="2" width="8.08984375" style="34" customWidth="1"/>
    <col min="3" max="3" width="4.6328125" style="34" customWidth="1"/>
    <col min="4" max="4" width="11.08984375" style="34" customWidth="1"/>
    <col min="5" max="7" width="8.08984375" style="34" customWidth="1"/>
    <col min="8" max="8" width="11.08984375" style="34" customWidth="1"/>
    <col min="9" max="9" width="10.6328125" style="34" customWidth="1"/>
    <col min="10" max="10" width="17.453125" style="34" customWidth="1"/>
    <col min="11" max="16384" width="8.7265625" style="34"/>
  </cols>
  <sheetData>
    <row r="1" spans="1:15" s="33" customFormat="1">
      <c r="A1" s="101"/>
      <c r="B1" s="101"/>
      <c r="C1" s="101"/>
      <c r="D1" s="101"/>
      <c r="E1" s="101"/>
      <c r="F1" s="101"/>
      <c r="G1" s="101"/>
      <c r="H1" s="69"/>
      <c r="I1" s="797" t="s">
        <v>52</v>
      </c>
      <c r="J1" s="1294"/>
    </row>
    <row r="2" spans="1:15" s="33" customFormat="1" ht="15" customHeight="1">
      <c r="A2" s="228" t="s">
        <v>80</v>
      </c>
      <c r="B2" s="101"/>
      <c r="C2" s="101"/>
      <c r="D2" s="101"/>
      <c r="E2" s="101"/>
      <c r="F2" s="101"/>
      <c r="G2" s="101"/>
      <c r="H2" s="69"/>
      <c r="I2" s="229" t="s">
        <v>78</v>
      </c>
      <c r="J2" s="230"/>
    </row>
    <row r="3" spans="1:15" s="33" customFormat="1" ht="15" customHeight="1">
      <c r="A3" s="101"/>
      <c r="B3" s="101"/>
      <c r="C3" s="101"/>
      <c r="D3" s="101"/>
      <c r="E3" s="101"/>
      <c r="F3" s="101"/>
      <c r="G3" s="101"/>
      <c r="H3" s="101"/>
      <c r="I3" s="229" t="s">
        <v>392</v>
      </c>
      <c r="J3" s="72" t="str">
        <f>+'様式１（審査計画書）'!J2</f>
        <v>　　　－　　　　　－　</v>
      </c>
    </row>
    <row r="4" spans="1:15" s="33" customFormat="1" ht="15" customHeight="1" thickBot="1">
      <c r="A4" s="231"/>
      <c r="B4" s="101"/>
      <c r="C4" s="101"/>
      <c r="D4" s="101"/>
      <c r="E4" s="101"/>
      <c r="F4" s="101"/>
      <c r="G4" s="101"/>
      <c r="H4" s="101"/>
      <c r="I4" s="232" t="s">
        <v>393</v>
      </c>
      <c r="J4" s="103" t="s">
        <v>601</v>
      </c>
    </row>
    <row r="5" spans="1:15" s="33" customFormat="1" ht="8.25" customHeight="1">
      <c r="A5" s="101"/>
      <c r="B5" s="101"/>
      <c r="C5" s="75"/>
      <c r="D5" s="75"/>
      <c r="E5" s="101"/>
      <c r="F5" s="101"/>
      <c r="G5" s="101"/>
      <c r="H5" s="101"/>
      <c r="I5" s="101"/>
      <c r="J5" s="101"/>
    </row>
    <row r="6" spans="1:15" s="33" customFormat="1" ht="27" customHeight="1" thickBot="1">
      <c r="A6" s="1134" t="s">
        <v>81</v>
      </c>
      <c r="B6" s="1134"/>
      <c r="C6" s="1134"/>
      <c r="D6" s="1134"/>
      <c r="E6" s="1295"/>
      <c r="F6" s="1295"/>
      <c r="G6" s="1295"/>
      <c r="H6" s="1295"/>
      <c r="I6" s="1295"/>
      <c r="J6" s="1295"/>
    </row>
    <row r="7" spans="1:15" s="33" customFormat="1" ht="8.25" customHeight="1" thickTop="1">
      <c r="A7" s="101"/>
      <c r="B7" s="101"/>
      <c r="C7" s="101"/>
      <c r="D7" s="101"/>
      <c r="E7" s="101"/>
      <c r="F7" s="101"/>
      <c r="G7" s="101"/>
      <c r="H7" s="101"/>
      <c r="I7" s="101"/>
      <c r="J7" s="101"/>
    </row>
    <row r="8" spans="1:15" s="33" customFormat="1" ht="8.25" customHeight="1" thickBot="1">
      <c r="A8" s="1296"/>
      <c r="B8" s="1296"/>
      <c r="C8" s="1296"/>
      <c r="D8" s="1296"/>
      <c r="E8" s="1296"/>
      <c r="F8" s="1296"/>
      <c r="G8" s="1296"/>
      <c r="H8" s="1296"/>
      <c r="I8" s="1296"/>
      <c r="J8" s="1296"/>
      <c r="K8" s="32"/>
    </row>
    <row r="9" spans="1:15" s="3" customFormat="1" ht="27" customHeight="1">
      <c r="A9" s="1297" t="s">
        <v>68</v>
      </c>
      <c r="B9" s="1298"/>
      <c r="C9" s="1298"/>
      <c r="D9" s="1299" t="str">
        <f>+'様式１（審査計画書）'!E13</f>
        <v>ＡＢＣ株式会社</v>
      </c>
      <c r="E9" s="1299"/>
      <c r="F9" s="1299"/>
      <c r="G9" s="1299"/>
      <c r="H9" s="1299"/>
      <c r="I9" s="233" t="s">
        <v>79</v>
      </c>
      <c r="J9" s="478">
        <f>+'様式１（審査計画書）'!E21</f>
        <v>0</v>
      </c>
    </row>
    <row r="10" spans="1:15" s="3" customFormat="1" ht="27" customHeight="1">
      <c r="A10" s="1272" t="s">
        <v>70</v>
      </c>
      <c r="B10" s="1273"/>
      <c r="C10" s="1273"/>
      <c r="D10" s="1274" t="str">
        <f>+'様式１（審査計画書）'!E19</f>
        <v>○○の製造</v>
      </c>
      <c r="E10" s="1274"/>
      <c r="F10" s="1274"/>
      <c r="G10" s="1274"/>
      <c r="H10" s="1274"/>
      <c r="I10" s="1274"/>
      <c r="J10" s="1275"/>
    </row>
    <row r="11" spans="1:15" s="33" customFormat="1" ht="45" customHeight="1">
      <c r="A11" s="1290" t="s">
        <v>307</v>
      </c>
      <c r="B11" s="1291"/>
      <c r="C11" s="1291"/>
      <c r="D11" s="1292">
        <f>+'様式１（審査計画書）'!E20</f>
        <v>0</v>
      </c>
      <c r="E11" s="1292"/>
      <c r="F11" s="1292"/>
      <c r="G11" s="1292"/>
      <c r="H11" s="1292"/>
      <c r="I11" s="1292"/>
      <c r="J11" s="1293"/>
      <c r="K11" s="1"/>
    </row>
    <row r="12" spans="1:15" s="1" customFormat="1" ht="26.25" customHeight="1">
      <c r="A12" s="1302" t="s">
        <v>176</v>
      </c>
      <c r="B12" s="1270"/>
      <c r="C12" s="1303"/>
      <c r="D12" s="1276" t="s">
        <v>590</v>
      </c>
      <c r="E12" s="1277"/>
      <c r="F12" s="1277"/>
      <c r="G12" s="1277"/>
      <c r="H12" s="1277"/>
      <c r="I12" s="1277"/>
      <c r="J12" s="1278"/>
      <c r="K12" s="199"/>
      <c r="L12" s="199"/>
      <c r="M12" s="199"/>
      <c r="N12" s="199"/>
      <c r="O12" s="199"/>
    </row>
    <row r="13" spans="1:15" s="3" customFormat="1" ht="17.5" customHeight="1">
      <c r="A13" s="1300" t="s">
        <v>332</v>
      </c>
      <c r="B13" s="1301"/>
      <c r="C13" s="1301"/>
      <c r="D13" s="479" t="str">
        <f>+'様式１（審査計画書）'!E10</f>
        <v>○○　□□</v>
      </c>
      <c r="E13" s="480"/>
      <c r="F13" s="481" t="str">
        <f>+'様式１（審査計画書）'!G10</f>
        <v>******</v>
      </c>
      <c r="G13" s="481"/>
      <c r="H13" s="482"/>
      <c r="I13" s="995"/>
      <c r="J13" s="996"/>
    </row>
    <row r="14" spans="1:15" s="3" customFormat="1" ht="17.5" customHeight="1" thickBot="1">
      <c r="A14" s="625"/>
      <c r="B14" s="626"/>
      <c r="C14" s="626"/>
      <c r="D14" s="483" t="str">
        <f>+'様式１（審査計画書）'!E11</f>
        <v>△△　○○</v>
      </c>
      <c r="E14" s="484"/>
      <c r="F14" s="485" t="str">
        <f>+'様式１（審査計画書）'!G11</f>
        <v>******</v>
      </c>
      <c r="G14" s="485"/>
      <c r="H14" s="486"/>
      <c r="I14" s="486"/>
      <c r="J14" s="487"/>
    </row>
    <row r="15" spans="1:15" s="3" customFormat="1" ht="17.5" customHeight="1" thickBot="1">
      <c r="A15" s="1279" t="s">
        <v>417</v>
      </c>
      <c r="B15" s="1280"/>
      <c r="C15" s="1281"/>
      <c r="D15" s="630" t="str">
        <f>+'様式１（審査計画書）'!E22</f>
        <v>□登録審査　　　□中間審査　　　■更新審査</v>
      </c>
      <c r="E15" s="1282"/>
      <c r="F15" s="1282"/>
      <c r="G15" s="1282"/>
      <c r="H15" s="1283"/>
      <c r="I15" s="488">
        <f>+'様式１（審査計画書）'!I22</f>
        <v>0</v>
      </c>
      <c r="J15" s="489" t="s">
        <v>416</v>
      </c>
    </row>
    <row r="16" spans="1:15" ht="13.5" thickBot="1">
      <c r="A16" s="234"/>
      <c r="B16" s="234"/>
      <c r="C16" s="234"/>
      <c r="D16" s="234"/>
      <c r="E16" s="234"/>
      <c r="F16" s="234"/>
      <c r="G16" s="234"/>
      <c r="H16" s="234"/>
      <c r="I16" s="234"/>
      <c r="J16" s="234"/>
    </row>
    <row r="17" spans="1:10" customFormat="1" ht="64.150000000000006" customHeight="1">
      <c r="A17" s="1284" t="s">
        <v>591</v>
      </c>
      <c r="B17" s="1285"/>
      <c r="C17" s="1285"/>
      <c r="D17" s="1285"/>
      <c r="E17" s="1285"/>
      <c r="F17" s="1285"/>
      <c r="G17" s="1285"/>
      <c r="H17" s="1285"/>
      <c r="I17" s="1285"/>
      <c r="J17" s="1286"/>
    </row>
    <row r="18" spans="1:10" customFormat="1" ht="55.15" customHeight="1">
      <c r="A18" s="1287" t="s">
        <v>592</v>
      </c>
      <c r="B18" s="1288"/>
      <c r="C18" s="1288"/>
      <c r="D18" s="1288"/>
      <c r="E18" s="1288"/>
      <c r="F18" s="1288"/>
      <c r="G18" s="1288"/>
      <c r="H18" s="1288"/>
      <c r="I18" s="1288"/>
      <c r="J18" s="1289"/>
    </row>
    <row r="19" spans="1:10" customFormat="1" ht="53.5" customHeight="1">
      <c r="A19" s="1287" t="s">
        <v>593</v>
      </c>
      <c r="B19" s="1288"/>
      <c r="C19" s="1288"/>
      <c r="D19" s="1288"/>
      <c r="E19" s="1288"/>
      <c r="F19" s="1288"/>
      <c r="G19" s="1288"/>
      <c r="H19" s="1288"/>
      <c r="I19" s="1288"/>
      <c r="J19" s="1289"/>
    </row>
    <row r="20" spans="1:10" customFormat="1" ht="84.65" customHeight="1">
      <c r="A20" s="1287" t="s">
        <v>594</v>
      </c>
      <c r="B20" s="1288"/>
      <c r="C20" s="1288"/>
      <c r="D20" s="1288"/>
      <c r="E20" s="1288"/>
      <c r="F20" s="1288"/>
      <c r="G20" s="1288"/>
      <c r="H20" s="1288"/>
      <c r="I20" s="1288"/>
      <c r="J20" s="1289"/>
    </row>
    <row r="21" spans="1:10" customFormat="1" ht="46.9" customHeight="1">
      <c r="A21" s="1287" t="s">
        <v>595</v>
      </c>
      <c r="B21" s="1304"/>
      <c r="C21" s="1304"/>
      <c r="D21" s="1304"/>
      <c r="E21" s="1304"/>
      <c r="F21" s="1304"/>
      <c r="G21" s="1304"/>
      <c r="H21" s="1304"/>
      <c r="I21" s="1304"/>
      <c r="J21" s="1305"/>
    </row>
    <row r="22" spans="1:10" customFormat="1" ht="46.15" customHeight="1" thickBot="1">
      <c r="A22" s="1306" t="s">
        <v>596</v>
      </c>
      <c r="B22" s="1307"/>
      <c r="C22" s="1307"/>
      <c r="D22" s="1307"/>
      <c r="E22" s="1307"/>
      <c r="F22" s="1307"/>
      <c r="G22" s="1307"/>
      <c r="H22" s="1307"/>
      <c r="I22" s="1307"/>
      <c r="J22" s="1308"/>
    </row>
    <row r="23" spans="1:10" customFormat="1" ht="23.25" customHeight="1" thickBot="1">
      <c r="A23" s="1268" t="s">
        <v>513</v>
      </c>
      <c r="B23" s="1269"/>
      <c r="C23" s="1269"/>
      <c r="D23" s="909"/>
      <c r="E23" s="1270"/>
      <c r="F23" s="1270"/>
      <c r="G23" s="1270"/>
      <c r="H23" s="1270"/>
      <c r="I23" s="1270"/>
      <c r="J23" s="1271"/>
    </row>
    <row r="24" spans="1:10" customFormat="1" ht="13.5" customHeight="1">
      <c r="A24" s="1266"/>
      <c r="B24" s="1266"/>
      <c r="C24" s="1266"/>
      <c r="D24" s="1266"/>
      <c r="E24" s="1266"/>
      <c r="F24" s="1266"/>
      <c r="G24" s="1266"/>
      <c r="H24" s="1266"/>
      <c r="I24" s="1266"/>
      <c r="J24" s="1266"/>
    </row>
    <row r="25" spans="1:10" customFormat="1" ht="13.5" customHeight="1">
      <c r="A25" s="1267"/>
      <c r="B25" s="1267"/>
      <c r="C25" s="1267"/>
      <c r="D25" s="1267"/>
      <c r="E25" s="1267"/>
      <c r="F25" s="1267"/>
      <c r="G25" s="1267"/>
      <c r="H25" s="1267"/>
      <c r="I25" s="1267"/>
      <c r="J25" s="1267"/>
    </row>
  </sheetData>
  <customSheetViews>
    <customSheetView guid="{9013FAC3-A69F-412A-B934-DF2072853E92}" showPageBreaks="1" printArea="1" view="pageBreakPreview">
      <selection activeCell="A17" sqref="A17:J17"/>
      <pageMargins left="0.59055118110236227" right="0.39370078740157483" top="0.39370078740157483" bottom="0.19685039370078741" header="0.11811023622047245" footer="0.11811023622047245"/>
      <pageSetup paperSize="9" orientation="portrait" cellComments="asDisplayed" horizontalDpi="1200" verticalDpi="1200" r:id="rId1"/>
      <headerFooter alignWithMargins="0">
        <oddHeader xml:space="preserve">&amp;R(Ver.1.0)
</oddHeader>
      </headerFooter>
    </customSheetView>
    <customSheetView guid="{4AF78A6A-33D0-4E04-95E1-546AB39E6F6E}" showPageBreaks="1" printArea="1" view="pageBreakPreview">
      <selection activeCell="A17" sqref="A17:J17"/>
      <pageMargins left="0.59055118110236227" right="0.39370078740157483" top="0.39370078740157483" bottom="0.19685039370078741" header="0.11811023622047245" footer="0.11811023622047245"/>
      <pageSetup paperSize="9" orientation="portrait" cellComments="asDisplayed" horizontalDpi="1200" verticalDpi="1200" r:id="rId2"/>
      <headerFooter alignWithMargins="0">
        <oddHeader xml:space="preserve">&amp;R(Ver.1.0)
</oddHeader>
      </headerFooter>
    </customSheetView>
  </customSheetViews>
  <mergeCells count="26">
    <mergeCell ref="A13:C13"/>
    <mergeCell ref="I13:J13"/>
    <mergeCell ref="A12:C12"/>
    <mergeCell ref="A21:J21"/>
    <mergeCell ref="A22:J22"/>
    <mergeCell ref="I1:J1"/>
    <mergeCell ref="A6:J6"/>
    <mergeCell ref="A8:J8"/>
    <mergeCell ref="A9:C9"/>
    <mergeCell ref="D9:H9"/>
    <mergeCell ref="A24:J24"/>
    <mergeCell ref="A25:J25"/>
    <mergeCell ref="A23:C23"/>
    <mergeCell ref="D23:J23"/>
    <mergeCell ref="A10:C10"/>
    <mergeCell ref="D10:J10"/>
    <mergeCell ref="D12:J12"/>
    <mergeCell ref="A15:C15"/>
    <mergeCell ref="D15:H15"/>
    <mergeCell ref="A17:J17"/>
    <mergeCell ref="A18:J18"/>
    <mergeCell ref="A19:J19"/>
    <mergeCell ref="A20:J20"/>
    <mergeCell ref="A14:C14"/>
    <mergeCell ref="A11:C11"/>
    <mergeCell ref="D11:J11"/>
  </mergeCells>
  <phoneticPr fontId="2"/>
  <pageMargins left="0.59055118110236227" right="0.39370078740157483" top="0.39370078740157483" bottom="0.19685039370078741" header="0.11811023622047245" footer="0.11811023622047245"/>
  <pageSetup paperSize="9" scale="98" orientation="portrait" cellComments="asDisplayed" horizontalDpi="1200" verticalDpi="1200" r:id="rId3"/>
  <headerFooter alignWithMargins="0">
    <oddHeader xml:space="preserve">&amp;L様式９&amp;R(Ver.1.1)
</oddHeader>
  </headerFooter>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FF84-F9B2-4BB5-9D8E-B261D7E1CCCB}">
  <sheetPr codeName="Sheet15"/>
  <dimension ref="A1:T36"/>
  <sheetViews>
    <sheetView workbookViewId="0">
      <selection sqref="A1:K1"/>
    </sheetView>
  </sheetViews>
  <sheetFormatPr defaultColWidth="9" defaultRowHeight="13"/>
  <cols>
    <col min="1" max="1" width="19.26953125" style="357" customWidth="1"/>
    <col min="2" max="2" width="6.26953125" style="357" customWidth="1"/>
    <col min="3" max="3" width="4.453125" style="357" customWidth="1"/>
    <col min="4" max="4" width="3.7265625" style="357" customWidth="1"/>
    <col min="5" max="5" width="2.08984375" style="357" customWidth="1"/>
    <col min="6" max="6" width="6.26953125" style="357" customWidth="1"/>
    <col min="7" max="7" width="12.90625" style="357" customWidth="1"/>
    <col min="8" max="8" width="10.08984375" style="357" customWidth="1"/>
    <col min="9" max="9" width="4.90625" style="357" customWidth="1"/>
    <col min="10" max="10" width="7.453125" style="357" customWidth="1"/>
    <col min="11" max="11" width="11.36328125" style="357" customWidth="1"/>
    <col min="12" max="12" width="2.36328125" style="357" customWidth="1"/>
    <col min="13" max="13" width="8.984375E-2" style="357" customWidth="1"/>
    <col min="14" max="14" width="17" style="357" customWidth="1"/>
    <col min="15" max="15" width="15.90625" style="357" customWidth="1"/>
    <col min="16" max="16" width="16.36328125" style="357" customWidth="1"/>
    <col min="17" max="17" width="14.90625" style="357" customWidth="1"/>
    <col min="18" max="18" width="9" style="357"/>
    <col min="19" max="19" width="8.08984375" style="357" customWidth="1"/>
    <col min="20" max="20" width="10.6328125" style="357" customWidth="1"/>
    <col min="21" max="16384" width="9" style="357"/>
  </cols>
  <sheetData>
    <row r="1" spans="1:20" ht="26" thickBot="1">
      <c r="A1" s="1355" t="s">
        <v>514</v>
      </c>
      <c r="B1" s="1356"/>
      <c r="C1" s="1356"/>
      <c r="D1" s="1356"/>
      <c r="E1" s="1356"/>
      <c r="F1" s="1356"/>
      <c r="G1" s="1356"/>
      <c r="H1" s="1356"/>
      <c r="I1" s="1356"/>
      <c r="J1" s="1356"/>
      <c r="K1" s="1356"/>
      <c r="L1" s="353"/>
      <c r="M1" s="354"/>
      <c r="N1" s="355"/>
      <c r="O1" s="1357" t="s">
        <v>515</v>
      </c>
      <c r="P1" s="1357"/>
      <c r="Q1" s="355"/>
      <c r="R1" s="355"/>
      <c r="S1" s="356"/>
      <c r="T1" s="355"/>
    </row>
    <row r="2" spans="1:20" ht="20.149999999999999" customHeight="1" thickBot="1">
      <c r="G2" s="358"/>
      <c r="J2" s="1310">
        <f>+'様式１（審査計画書）'!J10</f>
        <v>43240</v>
      </c>
      <c r="K2" s="1310"/>
      <c r="N2" s="359" t="s">
        <v>516</v>
      </c>
      <c r="O2" s="360" t="s">
        <v>517</v>
      </c>
      <c r="P2" s="360" t="s">
        <v>518</v>
      </c>
      <c r="Q2" s="360" t="s">
        <v>519</v>
      </c>
      <c r="R2" s="360" t="s">
        <v>520</v>
      </c>
      <c r="S2" s="361" t="s">
        <v>521</v>
      </c>
      <c r="T2" s="362" t="s">
        <v>522</v>
      </c>
    </row>
    <row r="3" spans="1:20" ht="20.149999999999999" customHeight="1">
      <c r="G3" s="358"/>
      <c r="J3" s="1310">
        <f>+'様式１（審査計画書）'!E24</f>
        <v>43276</v>
      </c>
      <c r="K3" s="1310"/>
      <c r="N3" s="451">
        <f>+'様式１（審査計画書）'!E24</f>
        <v>43276</v>
      </c>
      <c r="O3" s="364"/>
      <c r="P3" s="364" t="s">
        <v>524</v>
      </c>
      <c r="Q3" s="364" t="s">
        <v>525</v>
      </c>
      <c r="R3" s="364" t="s">
        <v>526</v>
      </c>
      <c r="S3" s="365">
        <v>500</v>
      </c>
      <c r="T3" s="366"/>
    </row>
    <row r="4" spans="1:20" ht="20.149999999999999" customHeight="1">
      <c r="A4" s="1358" t="str">
        <f>+'様式１（審査計画書）'!E13</f>
        <v>ＡＢＣ株式会社</v>
      </c>
      <c r="B4" s="1358"/>
      <c r="C4" s="1358"/>
      <c r="D4" s="1358"/>
      <c r="E4" s="1358"/>
      <c r="F4" s="363" t="s">
        <v>523</v>
      </c>
      <c r="K4" s="358"/>
      <c r="L4" s="369"/>
      <c r="N4" s="370"/>
      <c r="O4" s="364"/>
      <c r="P4" s="364" t="s">
        <v>525</v>
      </c>
      <c r="Q4" s="364" t="s">
        <v>524</v>
      </c>
      <c r="R4" s="364" t="s">
        <v>526</v>
      </c>
      <c r="S4" s="365">
        <v>500</v>
      </c>
      <c r="T4" s="371"/>
    </row>
    <row r="5" spans="1:20" ht="20.149999999999999" customHeight="1">
      <c r="A5" s="367"/>
      <c r="B5" s="367"/>
      <c r="C5" s="367"/>
      <c r="D5" s="367"/>
      <c r="E5" s="367"/>
      <c r="F5" s="367"/>
      <c r="H5" s="368"/>
      <c r="L5" s="358"/>
      <c r="N5" s="370"/>
      <c r="O5" s="364"/>
      <c r="P5" s="364"/>
      <c r="Q5" s="364"/>
      <c r="R5" s="364"/>
      <c r="S5" s="365"/>
      <c r="T5" s="371"/>
    </row>
    <row r="6" spans="1:20" ht="20.149999999999999" customHeight="1">
      <c r="A6" s="1354" t="s">
        <v>527</v>
      </c>
      <c r="B6" s="1354"/>
      <c r="C6" s="1354"/>
      <c r="D6" s="1354"/>
      <c r="E6" s="1354"/>
      <c r="F6" s="367"/>
      <c r="G6" s="372" t="s">
        <v>528</v>
      </c>
      <c r="H6" s="372"/>
      <c r="I6" s="372"/>
      <c r="J6" s="372"/>
      <c r="K6" s="372"/>
      <c r="L6" s="358"/>
      <c r="N6" s="370"/>
      <c r="O6" s="364"/>
      <c r="P6" s="364"/>
      <c r="Q6" s="364"/>
      <c r="R6" s="364"/>
      <c r="S6" s="365"/>
      <c r="T6" s="371"/>
    </row>
    <row r="7" spans="1:20" ht="20.149999999999999" customHeight="1">
      <c r="A7" s="1354" t="s">
        <v>529</v>
      </c>
      <c r="B7" s="1354"/>
      <c r="C7" s="1354"/>
      <c r="D7" s="1354"/>
      <c r="E7" s="1354"/>
      <c r="F7" s="1354"/>
      <c r="H7" s="368" t="s">
        <v>530</v>
      </c>
      <c r="I7" s="368"/>
      <c r="J7" s="373"/>
      <c r="K7" s="373"/>
      <c r="L7" s="358"/>
      <c r="N7" s="370"/>
      <c r="O7" s="364"/>
      <c r="P7" s="364"/>
      <c r="Q7" s="364"/>
      <c r="R7" s="364"/>
      <c r="S7" s="365"/>
      <c r="T7" s="371"/>
    </row>
    <row r="8" spans="1:20" ht="20.149999999999999" customHeight="1">
      <c r="A8" s="374" t="s">
        <v>531</v>
      </c>
      <c r="B8" s="1344">
        <f>H27</f>
        <v>109000</v>
      </c>
      <c r="C8" s="1344"/>
      <c r="D8" s="1344"/>
      <c r="E8" s="1344"/>
      <c r="F8" s="375" t="s">
        <v>532</v>
      </c>
      <c r="H8" s="376" t="s">
        <v>533</v>
      </c>
      <c r="I8" s="377"/>
      <c r="J8" s="377"/>
      <c r="K8" s="377"/>
      <c r="N8" s="370"/>
      <c r="O8" s="378"/>
      <c r="P8" s="364"/>
      <c r="Q8" s="364"/>
      <c r="R8" s="378"/>
      <c r="S8" s="379"/>
      <c r="T8" s="380"/>
    </row>
    <row r="9" spans="1:20" ht="20.149999999999999" customHeight="1">
      <c r="C9" s="372"/>
      <c r="D9" s="372"/>
      <c r="E9" s="372"/>
      <c r="F9" s="372"/>
      <c r="N9" s="382"/>
      <c r="O9" s="364"/>
      <c r="P9" s="383"/>
      <c r="Q9" s="384" t="s">
        <v>535</v>
      </c>
      <c r="R9" s="383"/>
      <c r="S9" s="385">
        <f>SUM(S3:S8)</f>
        <v>1000</v>
      </c>
      <c r="T9" s="386"/>
    </row>
    <row r="10" spans="1:20" ht="20.149999999999999" customHeight="1">
      <c r="I10" s="1345"/>
      <c r="J10" s="1345"/>
      <c r="K10" s="381" t="s">
        <v>534</v>
      </c>
      <c r="N10" s="389"/>
      <c r="O10" s="364"/>
      <c r="P10" s="364"/>
      <c r="Q10" s="364"/>
      <c r="R10" s="364"/>
      <c r="S10" s="390"/>
      <c r="T10" s="391"/>
    </row>
    <row r="11" spans="1:20" ht="20.149999999999999" customHeight="1">
      <c r="A11" s="387"/>
      <c r="B11" s="1346"/>
      <c r="C11" s="1346"/>
      <c r="D11" s="1346"/>
      <c r="E11" s="1346"/>
      <c r="F11" s="1346"/>
      <c r="G11" s="387"/>
      <c r="K11" s="388"/>
      <c r="N11" s="370"/>
      <c r="O11" s="364"/>
      <c r="P11" s="364"/>
      <c r="Q11" s="364"/>
      <c r="R11" s="393"/>
      <c r="S11" s="365"/>
      <c r="T11" s="394"/>
    </row>
    <row r="12" spans="1:20" ht="20.149999999999999" customHeight="1">
      <c r="A12" s="387"/>
      <c r="B12" s="387"/>
      <c r="C12" s="387"/>
      <c r="D12" s="387"/>
      <c r="E12" s="387"/>
      <c r="F12" s="387"/>
      <c r="G12" s="387"/>
      <c r="K12" s="452"/>
      <c r="N12" s="370"/>
      <c r="O12" s="364"/>
      <c r="P12" s="364"/>
      <c r="Q12" s="364"/>
      <c r="R12" s="364"/>
      <c r="S12" s="390"/>
      <c r="T12" s="394"/>
    </row>
    <row r="13" spans="1:20" ht="20.149999999999999" customHeight="1">
      <c r="B13" s="1347"/>
      <c r="C13" s="1347"/>
      <c r="D13" s="1347"/>
      <c r="E13" s="1347"/>
      <c r="F13" s="1347"/>
      <c r="K13" s="392"/>
      <c r="N13" s="396"/>
      <c r="O13" s="397"/>
      <c r="P13" s="398"/>
      <c r="Q13" s="399" t="s">
        <v>535</v>
      </c>
      <c r="R13" s="398"/>
      <c r="S13" s="385">
        <f>SUM(S10:S12)</f>
        <v>0</v>
      </c>
      <c r="T13" s="386"/>
    </row>
    <row r="14" spans="1:20" ht="20.149999999999999" customHeight="1" thickBot="1">
      <c r="K14" s="358"/>
      <c r="N14" s="408">
        <f>+'様式１（審査計画書）'!G24</f>
        <v>43277</v>
      </c>
      <c r="O14" s="364"/>
      <c r="P14" s="393"/>
      <c r="Q14" s="393"/>
      <c r="R14" s="393"/>
      <c r="S14" s="365"/>
      <c r="T14" s="394"/>
    </row>
    <row r="15" spans="1:20" ht="20.149999999999999" customHeight="1">
      <c r="A15" s="1348" t="s">
        <v>536</v>
      </c>
      <c r="B15" s="1349"/>
      <c r="C15" s="1350"/>
      <c r="D15" s="1351" t="s">
        <v>537</v>
      </c>
      <c r="E15" s="1349"/>
      <c r="F15" s="1350"/>
      <c r="G15" s="395" t="s">
        <v>538</v>
      </c>
      <c r="H15" s="395" t="s">
        <v>539</v>
      </c>
      <c r="I15" s="1351" t="s">
        <v>540</v>
      </c>
      <c r="J15" s="1349"/>
      <c r="K15" s="1352"/>
      <c r="L15" s="358"/>
      <c r="N15" s="370"/>
      <c r="O15" s="364"/>
      <c r="P15" s="393"/>
      <c r="Q15" s="393"/>
      <c r="R15" s="393"/>
      <c r="S15" s="365"/>
      <c r="T15" s="413"/>
    </row>
    <row r="16" spans="1:20" ht="20.149999999999999" customHeight="1">
      <c r="A16" s="400" t="s">
        <v>541</v>
      </c>
      <c r="B16" s="401"/>
      <c r="C16" s="402"/>
      <c r="D16" s="1324">
        <v>50000</v>
      </c>
      <c r="E16" s="1324"/>
      <c r="F16" s="1324"/>
      <c r="G16" s="403">
        <f>SUM(B19:B23)</f>
        <v>2</v>
      </c>
      <c r="H16" s="404">
        <f>+D16*G16</f>
        <v>100000</v>
      </c>
      <c r="I16" s="405"/>
      <c r="J16" s="406"/>
      <c r="K16" s="407"/>
      <c r="N16" s="370"/>
      <c r="O16" s="364"/>
      <c r="P16" s="393"/>
      <c r="Q16" s="393"/>
      <c r="R16" s="393"/>
      <c r="S16" s="365"/>
      <c r="T16" s="413"/>
    </row>
    <row r="17" spans="1:20" ht="20.149999999999999" customHeight="1">
      <c r="A17" s="409" t="s">
        <v>603</v>
      </c>
      <c r="B17" s="1342" t="s">
        <v>542</v>
      </c>
      <c r="C17" s="1353"/>
      <c r="D17" s="410"/>
      <c r="E17" s="411"/>
      <c r="F17" s="412"/>
      <c r="G17" s="404"/>
      <c r="H17" s="404"/>
      <c r="I17" s="405"/>
      <c r="J17" s="406"/>
      <c r="K17" s="407"/>
      <c r="N17" s="370"/>
      <c r="O17" s="364"/>
      <c r="P17" s="393"/>
      <c r="Q17" s="393"/>
      <c r="R17" s="393"/>
      <c r="S17" s="379"/>
      <c r="T17" s="413"/>
    </row>
    <row r="18" spans="1:20" ht="20.149999999999999" customHeight="1">
      <c r="A18" s="400" t="s">
        <v>543</v>
      </c>
      <c r="B18" s="401"/>
      <c r="C18" s="402"/>
      <c r="D18" s="410"/>
      <c r="E18" s="411"/>
      <c r="F18" s="412"/>
      <c r="G18" s="404"/>
      <c r="H18" s="404"/>
      <c r="I18" s="1341" t="s">
        <v>544</v>
      </c>
      <c r="J18" s="1342"/>
      <c r="K18" s="1343"/>
      <c r="N18" s="370"/>
      <c r="O18" s="364"/>
      <c r="P18" s="393"/>
      <c r="Q18" s="393"/>
      <c r="R18" s="393"/>
      <c r="S18" s="365"/>
      <c r="T18" s="394"/>
    </row>
    <row r="19" spans="1:20" ht="20.149999999999999" customHeight="1">
      <c r="A19" s="400" t="s">
        <v>545</v>
      </c>
      <c r="B19" s="414">
        <f>+'様式１（審査計画書）'!D23</f>
        <v>0.5</v>
      </c>
      <c r="C19" s="402" t="s">
        <v>546</v>
      </c>
      <c r="D19" s="1338"/>
      <c r="E19" s="1339"/>
      <c r="F19" s="1340"/>
      <c r="G19" s="404"/>
      <c r="H19" s="404"/>
      <c r="I19" s="1325">
        <f>+'様式１（審査計画書）'!E23</f>
        <v>43261</v>
      </c>
      <c r="J19" s="1326"/>
      <c r="K19" s="1327"/>
      <c r="N19" s="382"/>
      <c r="O19" s="397"/>
      <c r="P19" s="398"/>
      <c r="Q19" s="399" t="s">
        <v>535</v>
      </c>
      <c r="R19" s="398"/>
      <c r="S19" s="385">
        <f>SUM(S14:S18)</f>
        <v>0</v>
      </c>
      <c r="T19" s="386"/>
    </row>
    <row r="20" spans="1:20" ht="20.149999999999999" customHeight="1">
      <c r="A20" s="400" t="s">
        <v>547</v>
      </c>
      <c r="B20" s="414">
        <f>+'様式１（審査計画書）'!D24</f>
        <v>1</v>
      </c>
      <c r="C20" s="402" t="s">
        <v>546</v>
      </c>
      <c r="D20" s="1324"/>
      <c r="E20" s="1324"/>
      <c r="F20" s="1324"/>
      <c r="G20" s="404"/>
      <c r="H20" s="404"/>
      <c r="I20" s="1335">
        <f>+'様式１（審査計画書）'!E24</f>
        <v>43276</v>
      </c>
      <c r="J20" s="1336"/>
      <c r="K20" s="1337"/>
      <c r="N20" s="389"/>
      <c r="O20" s="364"/>
      <c r="P20" s="364"/>
      <c r="Q20" s="364"/>
      <c r="R20" s="364"/>
      <c r="S20" s="390"/>
      <c r="T20" s="391"/>
    </row>
    <row r="21" spans="1:20" ht="20.149999999999999" customHeight="1">
      <c r="A21" s="400"/>
      <c r="B21" s="414"/>
      <c r="C21" s="402"/>
      <c r="D21" s="1324"/>
      <c r="E21" s="1324"/>
      <c r="F21" s="1324"/>
      <c r="G21" s="404"/>
      <c r="H21" s="404"/>
      <c r="I21" s="1335">
        <f>+'様式１（審査計画書）'!G24</f>
        <v>43277</v>
      </c>
      <c r="J21" s="1336"/>
      <c r="K21" s="1337"/>
      <c r="N21" s="370"/>
      <c r="O21" s="364"/>
      <c r="P21" s="364"/>
      <c r="Q21" s="364"/>
      <c r="R21" s="378"/>
      <c r="S21" s="390"/>
      <c r="T21" s="394"/>
    </row>
    <row r="22" spans="1:20" s="419" customFormat="1" ht="20.149999999999999" customHeight="1">
      <c r="A22" s="400"/>
      <c r="B22" s="414"/>
      <c r="C22" s="402"/>
      <c r="D22" s="1324"/>
      <c r="E22" s="1324"/>
      <c r="F22" s="1324"/>
      <c r="G22" s="404"/>
      <c r="H22" s="404"/>
      <c r="I22" s="1335" t="str">
        <f>+'様式１（審査計画書）'!H24</f>
        <v xml:space="preserve"> </v>
      </c>
      <c r="J22" s="1336"/>
      <c r="K22" s="1337"/>
      <c r="N22" s="396"/>
      <c r="O22" s="397"/>
      <c r="P22" s="398"/>
      <c r="Q22" s="399" t="s">
        <v>535</v>
      </c>
      <c r="R22" s="398"/>
      <c r="S22" s="385">
        <f>SUM(S20:S21)</f>
        <v>0</v>
      </c>
      <c r="T22" s="386"/>
    </row>
    <row r="23" spans="1:20" ht="20.149999999999999" customHeight="1">
      <c r="A23" s="400" t="s">
        <v>548</v>
      </c>
      <c r="B23" s="414">
        <f>+'様式１（審査計画書）'!D25</f>
        <v>0.5</v>
      </c>
      <c r="C23" s="402" t="s">
        <v>546</v>
      </c>
      <c r="D23" s="1324"/>
      <c r="E23" s="1324"/>
      <c r="F23" s="1324"/>
      <c r="G23" s="404"/>
      <c r="H23" s="404"/>
      <c r="I23" s="1325">
        <f>+'様式１（審査計画書）'!E25</f>
        <v>43278</v>
      </c>
      <c r="J23" s="1326"/>
      <c r="K23" s="1327"/>
      <c r="N23" s="370"/>
      <c r="O23" s="364"/>
      <c r="P23" s="364"/>
      <c r="Q23" s="427"/>
      <c r="R23" s="364"/>
      <c r="S23" s="379"/>
      <c r="T23" s="394"/>
    </row>
    <row r="24" spans="1:20" ht="20.149999999999999" customHeight="1">
      <c r="A24" s="415" t="s">
        <v>133</v>
      </c>
      <c r="B24" s="416"/>
      <c r="C24" s="417"/>
      <c r="D24" s="1324"/>
      <c r="E24" s="1324"/>
      <c r="F24" s="1324"/>
      <c r="G24" s="418">
        <v>0.08</v>
      </c>
      <c r="H24" s="404">
        <f>+H16*G24</f>
        <v>8000</v>
      </c>
      <c r="I24" s="1325" t="s">
        <v>146</v>
      </c>
      <c r="J24" s="1326"/>
      <c r="K24" s="1327"/>
      <c r="N24" s="370"/>
      <c r="O24" s="364"/>
      <c r="P24" s="393"/>
      <c r="Q24" s="393"/>
      <c r="R24" s="393"/>
      <c r="S24" s="379"/>
      <c r="T24" s="413"/>
    </row>
    <row r="25" spans="1:20" ht="20.149999999999999" customHeight="1">
      <c r="A25" s="415" t="s">
        <v>549</v>
      </c>
      <c r="B25" s="416"/>
      <c r="C25" s="417"/>
      <c r="D25" s="1324">
        <f>+S31</f>
        <v>1000</v>
      </c>
      <c r="E25" s="1324"/>
      <c r="F25" s="1324"/>
      <c r="G25" s="404"/>
      <c r="H25" s="404">
        <f>+D25</f>
        <v>1000</v>
      </c>
      <c r="I25" s="1325" t="s">
        <v>550</v>
      </c>
      <c r="J25" s="1326"/>
      <c r="K25" s="1327"/>
      <c r="N25" s="370"/>
      <c r="O25" s="364"/>
      <c r="P25" s="393"/>
      <c r="Q25" s="393"/>
      <c r="R25" s="393"/>
      <c r="S25" s="365"/>
      <c r="T25" s="394"/>
    </row>
    <row r="26" spans="1:20" ht="20.149999999999999" customHeight="1" thickBot="1">
      <c r="A26" s="1328"/>
      <c r="B26" s="1329"/>
      <c r="C26" s="1330"/>
      <c r="D26" s="1331"/>
      <c r="E26" s="1331"/>
      <c r="F26" s="1331"/>
      <c r="G26" s="420"/>
      <c r="H26" s="420" t="str">
        <f>IF(ISBLANK(D26),"",D26*G26)</f>
        <v/>
      </c>
      <c r="I26" s="1332"/>
      <c r="J26" s="1333"/>
      <c r="K26" s="1334"/>
      <c r="N26" s="382"/>
      <c r="O26" s="364"/>
      <c r="P26" s="398"/>
      <c r="Q26" s="399" t="s">
        <v>535</v>
      </c>
      <c r="R26" s="398"/>
      <c r="S26" s="385">
        <f>SUM(S24:S25)</f>
        <v>0</v>
      </c>
      <c r="T26" s="386"/>
    </row>
    <row r="27" spans="1:20" ht="20.149999999999999" customHeight="1" thickTop="1" thickBot="1">
      <c r="A27" s="1318" t="s">
        <v>551</v>
      </c>
      <c r="B27" s="1319"/>
      <c r="C27" s="1320"/>
      <c r="D27" s="1321">
        <f>SUM(D16:D26)</f>
        <v>51000</v>
      </c>
      <c r="E27" s="1321"/>
      <c r="F27" s="1321"/>
      <c r="G27" s="421">
        <f>SUM(G16:G26)</f>
        <v>2.08</v>
      </c>
      <c r="H27" s="422">
        <f>SUM(H16:H26)</f>
        <v>109000</v>
      </c>
      <c r="I27" s="423"/>
      <c r="J27" s="421"/>
      <c r="K27" s="424"/>
      <c r="N27" s="370"/>
      <c r="O27" s="364"/>
      <c r="P27" s="364"/>
      <c r="Q27" s="364"/>
      <c r="R27" s="364"/>
      <c r="S27" s="390"/>
      <c r="T27" s="391"/>
    </row>
    <row r="28" spans="1:20" ht="20.149999999999999" customHeight="1" thickBot="1">
      <c r="A28" s="1311" t="s">
        <v>552</v>
      </c>
      <c r="B28" s="1312"/>
      <c r="C28" s="1313"/>
      <c r="D28" s="1314"/>
      <c r="E28" s="1314"/>
      <c r="F28" s="1314"/>
      <c r="G28" s="425">
        <v>0.1021</v>
      </c>
      <c r="H28" s="426">
        <f>+INT(H16*G28)</f>
        <v>10210</v>
      </c>
      <c r="I28" s="1315" t="s">
        <v>553</v>
      </c>
      <c r="J28" s="1316"/>
      <c r="K28" s="1317"/>
      <c r="N28" s="370"/>
      <c r="O28" s="364"/>
      <c r="P28" s="364"/>
      <c r="Q28" s="364"/>
      <c r="R28" s="393"/>
      <c r="S28" s="365"/>
      <c r="T28" s="394"/>
    </row>
    <row r="29" spans="1:20" ht="20.149999999999999" customHeight="1" thickTop="1" thickBot="1">
      <c r="A29" s="1318" t="s">
        <v>554</v>
      </c>
      <c r="B29" s="1319"/>
      <c r="C29" s="1320"/>
      <c r="D29" s="1321"/>
      <c r="E29" s="1321"/>
      <c r="F29" s="1321"/>
      <c r="G29" s="421"/>
      <c r="H29" s="422">
        <f>+H27-H28</f>
        <v>98790</v>
      </c>
      <c r="I29" s="423"/>
      <c r="J29" s="421"/>
      <c r="K29" s="424"/>
      <c r="N29" s="370"/>
      <c r="O29" s="364"/>
      <c r="P29" s="364"/>
      <c r="Q29" s="364"/>
      <c r="R29" s="364"/>
      <c r="S29" s="390"/>
      <c r="T29" s="394"/>
    </row>
    <row r="30" spans="1:20" ht="20.149999999999999" customHeight="1" thickBot="1">
      <c r="A30" s="428" t="s">
        <v>555</v>
      </c>
      <c r="B30" s="429"/>
      <c r="C30" s="429"/>
      <c r="D30" s="430"/>
      <c r="E30" s="430"/>
      <c r="F30" s="430"/>
      <c r="G30" s="431"/>
      <c r="H30" s="431"/>
      <c r="I30" s="431"/>
      <c r="J30" s="431"/>
      <c r="K30" s="432"/>
      <c r="N30" s="370"/>
      <c r="O30" s="364"/>
      <c r="P30" s="444"/>
      <c r="Q30" s="445" t="s">
        <v>535</v>
      </c>
      <c r="R30" s="444"/>
      <c r="S30" s="446">
        <f>SUM(S27:S29)</f>
        <v>0</v>
      </c>
      <c r="T30" s="394"/>
    </row>
    <row r="31" spans="1:20" ht="20.149999999999999" customHeight="1" thickTop="1" thickBot="1">
      <c r="A31" s="433"/>
      <c r="B31" s="357" t="s">
        <v>556</v>
      </c>
      <c r="K31" s="434"/>
      <c r="N31" s="447"/>
      <c r="O31" s="448"/>
      <c r="P31" s="448"/>
      <c r="Q31" s="1322" t="s">
        <v>558</v>
      </c>
      <c r="R31" s="1323"/>
      <c r="S31" s="449">
        <f>+S9+S13+S19+S22+S26+S30</f>
        <v>1000</v>
      </c>
      <c r="T31" s="450"/>
    </row>
    <row r="32" spans="1:20" ht="20.149999999999999" customHeight="1">
      <c r="A32" s="435"/>
      <c r="B32" s="436" t="s">
        <v>557</v>
      </c>
      <c r="C32" s="436"/>
      <c r="D32" s="436"/>
      <c r="E32" s="436"/>
      <c r="F32" s="436"/>
      <c r="G32" s="436"/>
      <c r="H32" s="436"/>
      <c r="I32" s="436"/>
      <c r="J32" s="436"/>
      <c r="K32" s="437"/>
      <c r="N32" s="355"/>
      <c r="O32" s="355"/>
      <c r="P32" s="355"/>
      <c r="Q32" s="1309"/>
      <c r="R32" s="1309"/>
      <c r="S32" s="453"/>
      <c r="T32" s="355"/>
    </row>
    <row r="33" spans="1:19" ht="20.149999999999999" customHeight="1">
      <c r="A33" s="438"/>
      <c r="K33" s="434"/>
      <c r="Q33" s="454"/>
      <c r="R33" s="454"/>
      <c r="S33" s="454">
        <f>+S9+S19+S26</f>
        <v>1000</v>
      </c>
    </row>
    <row r="34" spans="1:19" ht="20.149999999999999" customHeight="1">
      <c r="A34" s="435"/>
      <c r="B34" s="436"/>
      <c r="C34" s="436"/>
      <c r="D34" s="436"/>
      <c r="E34" s="436"/>
      <c r="F34" s="436"/>
      <c r="G34" s="436"/>
      <c r="H34" s="436"/>
      <c r="I34" s="436"/>
      <c r="J34" s="436"/>
      <c r="K34" s="437"/>
      <c r="Q34" s="454"/>
      <c r="R34" s="454"/>
      <c r="S34" s="454">
        <f>+S13+S22+S30</f>
        <v>0</v>
      </c>
    </row>
    <row r="35" spans="1:19" ht="20.149999999999999" customHeight="1">
      <c r="A35" s="438"/>
      <c r="J35" s="439"/>
      <c r="K35" s="440"/>
    </row>
    <row r="36" spans="1:19" ht="13.5" thickBot="1">
      <c r="A36" s="441"/>
      <c r="B36" s="442"/>
      <c r="C36" s="442"/>
      <c r="D36" s="442"/>
      <c r="E36" s="442"/>
      <c r="F36" s="442"/>
      <c r="G36" s="442"/>
      <c r="H36" s="442"/>
      <c r="I36" s="442"/>
      <c r="J36" s="442"/>
      <c r="K36" s="443"/>
    </row>
  </sheetData>
  <mergeCells count="45">
    <mergeCell ref="A7:F7"/>
    <mergeCell ref="A1:K1"/>
    <mergeCell ref="O1:P1"/>
    <mergeCell ref="J3:K3"/>
    <mergeCell ref="A4:E4"/>
    <mergeCell ref="A6:E6"/>
    <mergeCell ref="I18:K18"/>
    <mergeCell ref="B8:E8"/>
    <mergeCell ref="I10:J10"/>
    <mergeCell ref="B11:C11"/>
    <mergeCell ref="D11:F11"/>
    <mergeCell ref="B13:C13"/>
    <mergeCell ref="D13:F13"/>
    <mergeCell ref="A15:C15"/>
    <mergeCell ref="D15:F15"/>
    <mergeCell ref="I15:K15"/>
    <mergeCell ref="D16:F16"/>
    <mergeCell ref="B17:C17"/>
    <mergeCell ref="D19:F19"/>
    <mergeCell ref="I19:K19"/>
    <mergeCell ref="D20:F20"/>
    <mergeCell ref="I20:K20"/>
    <mergeCell ref="D21:F21"/>
    <mergeCell ref="I21:K21"/>
    <mergeCell ref="I22:K22"/>
    <mergeCell ref="D23:F23"/>
    <mergeCell ref="I23:K23"/>
    <mergeCell ref="D24:F24"/>
    <mergeCell ref="I24:K24"/>
    <mergeCell ref="Q32:R32"/>
    <mergeCell ref="J2:K2"/>
    <mergeCell ref="A28:C28"/>
    <mergeCell ref="D28:F28"/>
    <mergeCell ref="I28:K28"/>
    <mergeCell ref="A29:C29"/>
    <mergeCell ref="D29:F29"/>
    <mergeCell ref="Q31:R31"/>
    <mergeCell ref="D25:F25"/>
    <mergeCell ref="I25:K25"/>
    <mergeCell ref="A26:C26"/>
    <mergeCell ref="D26:F26"/>
    <mergeCell ref="I26:K26"/>
    <mergeCell ref="A27:C27"/>
    <mergeCell ref="D27:F27"/>
    <mergeCell ref="D22:F22"/>
  </mergeCells>
  <phoneticPr fontId="2"/>
  <dataValidations count="3">
    <dataValidation type="list" allowBlank="1" showInputMessage="1" showErrorMessage="1" sqref="A7" xr:uid="{9B2C471B-F3F5-4A01-A598-9A06E742E0B8}">
      <formula1>"　,源泉徴収税を差し引いてお支払いください。"</formula1>
    </dataValidation>
    <dataValidation type="list" allowBlank="1" showInputMessage="1" showErrorMessage="1" sqref="A1:K1" xr:uid="{BB4B621D-EC66-43E8-BC8D-585EBF1E492E}">
      <formula1>"請　求　書,審査料計算書,審査料御見積書"</formula1>
    </dataValidation>
    <dataValidation type="list" allowBlank="1" showInputMessage="1" showErrorMessage="1" sqref="A6:E6" xr:uid="{4C62BDED-C00E-4E42-AE1D-5EF603F5077B}">
      <formula1>"下記の通りご請求申し上げます。,審査費用は下記のとおりです。"</formula1>
    </dataValidation>
  </dataValidations>
  <pageMargins left="0.83" right="0.22" top="1" bottom="1" header="0.51200000000000001" footer="0.51200000000000001"/>
  <pageSetup paperSize="9" orientation="portrait" horizontalDpi="4294967293"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7"/>
  <sheetViews>
    <sheetView topLeftCell="A22" zoomScale="137" zoomScaleNormal="100" zoomScaleSheetLayoutView="100" workbookViewId="0">
      <selection activeCell="B29" sqref="B29:J31"/>
    </sheetView>
  </sheetViews>
  <sheetFormatPr defaultColWidth="9" defaultRowHeight="13"/>
  <cols>
    <col min="1" max="2" width="9" style="1"/>
    <col min="3" max="3" width="5.36328125" style="1" customWidth="1"/>
    <col min="4" max="4" width="4.08984375" style="1" customWidth="1"/>
    <col min="5" max="5" width="9" style="1"/>
    <col min="6" max="7" width="10.36328125" style="1" customWidth="1"/>
    <col min="8" max="8" width="9.26953125" style="1" customWidth="1"/>
    <col min="9" max="9" width="7.453125" style="1" customWidth="1"/>
    <col min="10" max="10" width="20.6328125" style="1" customWidth="1"/>
    <col min="11" max="11" width="5" style="1" customWidth="1"/>
    <col min="12" max="16384" width="9" style="1"/>
  </cols>
  <sheetData>
    <row r="1" spans="1:10">
      <c r="A1" s="40"/>
      <c r="B1" s="40"/>
      <c r="C1" s="40"/>
      <c r="D1" s="40"/>
      <c r="E1" s="40"/>
      <c r="F1" s="40"/>
      <c r="G1" s="40"/>
      <c r="H1" s="69"/>
      <c r="I1" s="615" t="s">
        <v>52</v>
      </c>
      <c r="J1" s="616"/>
    </row>
    <row r="2" spans="1:10">
      <c r="A2" s="40"/>
      <c r="B2" s="40"/>
      <c r="C2" s="40"/>
      <c r="D2" s="40"/>
      <c r="E2" s="40"/>
      <c r="F2" s="40"/>
      <c r="G2" s="40"/>
      <c r="H2" s="40"/>
      <c r="I2" s="71" t="s">
        <v>13</v>
      </c>
      <c r="J2" s="72" t="s">
        <v>168</v>
      </c>
    </row>
    <row r="3" spans="1:10" ht="13.5" customHeight="1" thickBot="1">
      <c r="A3" s="40"/>
      <c r="B3" s="40"/>
      <c r="C3" s="40"/>
      <c r="D3" s="40"/>
      <c r="E3" s="40"/>
      <c r="F3" s="40"/>
      <c r="G3" s="40"/>
      <c r="H3" s="40"/>
      <c r="I3" s="73" t="s">
        <v>14</v>
      </c>
      <c r="J3" s="74" t="s">
        <v>602</v>
      </c>
    </row>
    <row r="4" spans="1:10" ht="8.25" customHeight="1">
      <c r="A4" s="40"/>
      <c r="B4" s="40"/>
      <c r="C4" s="75"/>
      <c r="D4" s="75"/>
      <c r="E4" s="40"/>
      <c r="F4" s="40"/>
      <c r="G4" s="40"/>
      <c r="H4" s="40"/>
      <c r="I4" s="40"/>
      <c r="J4" s="40"/>
    </row>
    <row r="5" spans="1:10" ht="24" customHeight="1" thickBot="1">
      <c r="A5" s="617" t="s">
        <v>356</v>
      </c>
      <c r="B5" s="617"/>
      <c r="C5" s="617"/>
      <c r="D5" s="617"/>
      <c r="E5" s="617"/>
      <c r="F5" s="617"/>
      <c r="G5" s="617"/>
      <c r="H5" s="617"/>
      <c r="I5" s="617"/>
      <c r="J5" s="618"/>
    </row>
    <row r="6" spans="1:10" ht="8.15" customHeight="1" thickTop="1">
      <c r="A6" s="40"/>
      <c r="B6" s="40"/>
      <c r="C6" s="40"/>
      <c r="D6" s="40"/>
      <c r="E6" s="40"/>
      <c r="F6" s="40"/>
      <c r="G6" s="40"/>
      <c r="H6" s="40"/>
      <c r="I6" s="40"/>
      <c r="J6" s="40"/>
    </row>
    <row r="7" spans="1:10" ht="15" customHeight="1" thickTop="1">
      <c r="A7" s="275" t="s">
        <v>484</v>
      </c>
      <c r="B7" s="272" t="s">
        <v>603</v>
      </c>
      <c r="C7" s="40" t="s">
        <v>485</v>
      </c>
      <c r="D7" s="275"/>
      <c r="E7" s="275"/>
      <c r="F7" s="275"/>
      <c r="G7" s="275"/>
      <c r="H7" s="275"/>
      <c r="I7" s="275"/>
      <c r="J7" s="275"/>
    </row>
    <row r="8" spans="1:10" s="3" customFormat="1" ht="7.5" customHeight="1" thickBot="1">
      <c r="A8" s="46"/>
      <c r="B8" s="46"/>
      <c r="C8" s="301"/>
      <c r="D8" s="301"/>
      <c r="E8" s="46"/>
      <c r="F8" s="46"/>
      <c r="G8" s="46"/>
      <c r="H8" s="46"/>
      <c r="I8" s="46"/>
      <c r="J8" s="46"/>
    </row>
    <row r="9" spans="1:10" s="3" customFormat="1" ht="12.5" hidden="1" thickBot="1">
      <c r="A9" s="46"/>
      <c r="B9" s="46"/>
      <c r="C9" s="46"/>
      <c r="D9" s="46"/>
      <c r="E9" s="46"/>
      <c r="F9" s="46"/>
      <c r="G9" s="46"/>
      <c r="H9" s="46"/>
      <c r="I9" s="46"/>
      <c r="J9" s="46"/>
    </row>
    <row r="10" spans="1:10" s="3" customFormat="1" ht="16.899999999999999" customHeight="1">
      <c r="A10" s="619" t="s">
        <v>336</v>
      </c>
      <c r="B10" s="620"/>
      <c r="C10" s="627"/>
      <c r="D10" s="628"/>
      <c r="E10" s="324" t="s">
        <v>597</v>
      </c>
      <c r="F10" s="324"/>
      <c r="G10" s="459" t="s">
        <v>598</v>
      </c>
      <c r="H10" s="621" t="s">
        <v>74</v>
      </c>
      <c r="I10" s="622"/>
      <c r="J10" s="490">
        <v>43240</v>
      </c>
    </row>
    <row r="11" spans="1:10" s="3" customFormat="1" ht="16.899999999999999" customHeight="1" thickBot="1">
      <c r="A11" s="625"/>
      <c r="B11" s="626"/>
      <c r="C11" s="629"/>
      <c r="D11" s="630"/>
      <c r="E11" s="325" t="s">
        <v>599</v>
      </c>
      <c r="F11" s="325"/>
      <c r="G11" s="460" t="s">
        <v>598</v>
      </c>
      <c r="H11" s="623" t="s">
        <v>504</v>
      </c>
      <c r="I11" s="624"/>
      <c r="J11" s="491" t="s">
        <v>600</v>
      </c>
    </row>
    <row r="12" spans="1:10" ht="15.75" customHeight="1" thickBot="1">
      <c r="A12" s="552"/>
      <c r="B12" s="552"/>
      <c r="C12" s="552"/>
      <c r="D12" s="552"/>
      <c r="E12" s="552"/>
      <c r="F12" s="552"/>
      <c r="G12" s="552"/>
      <c r="H12" s="552"/>
      <c r="I12" s="552"/>
      <c r="J12" s="552"/>
    </row>
    <row r="13" spans="1:10" ht="18" customHeight="1">
      <c r="A13" s="553" t="s">
        <v>69</v>
      </c>
      <c r="B13" s="554"/>
      <c r="C13" s="554"/>
      <c r="D13" s="555"/>
      <c r="E13" s="318" t="s">
        <v>507</v>
      </c>
      <c r="F13" s="319"/>
      <c r="G13" s="319"/>
      <c r="H13" s="319"/>
      <c r="I13" s="455" t="s">
        <v>559</v>
      </c>
      <c r="J13" s="456"/>
    </row>
    <row r="14" spans="1:10" ht="18" customHeight="1">
      <c r="A14" s="556" t="s">
        <v>140</v>
      </c>
      <c r="B14" s="557"/>
      <c r="C14" s="557"/>
      <c r="D14" s="558"/>
      <c r="E14" s="320" t="s">
        <v>364</v>
      </c>
      <c r="F14" s="321"/>
      <c r="G14" s="321"/>
      <c r="H14" s="321"/>
      <c r="I14" s="321"/>
      <c r="J14" s="322"/>
    </row>
    <row r="15" spans="1:10" ht="18" customHeight="1">
      <c r="A15" s="276" t="s">
        <v>560</v>
      </c>
      <c r="B15" s="277"/>
      <c r="C15" s="277"/>
      <c r="D15" s="278"/>
      <c r="E15" s="320" t="s">
        <v>563</v>
      </c>
      <c r="F15" s="321"/>
      <c r="G15" s="321"/>
      <c r="H15" s="321"/>
      <c r="I15" s="321"/>
      <c r="J15" s="322"/>
    </row>
    <row r="16" spans="1:10" ht="18" customHeight="1">
      <c r="A16" s="458" t="s">
        <v>561</v>
      </c>
      <c r="B16" s="277"/>
      <c r="C16" s="277"/>
      <c r="D16" s="278"/>
      <c r="E16" s="320" t="s">
        <v>562</v>
      </c>
      <c r="F16" s="321"/>
      <c r="G16" s="321"/>
      <c r="H16" s="77" t="s">
        <v>170</v>
      </c>
      <c r="I16" s="323"/>
      <c r="J16" s="281"/>
    </row>
    <row r="17" spans="1:14" ht="18" customHeight="1">
      <c r="A17" s="546" t="s">
        <v>109</v>
      </c>
      <c r="B17" s="547"/>
      <c r="C17" s="547"/>
      <c r="D17" s="548"/>
      <c r="E17" s="77" t="s">
        <v>103</v>
      </c>
      <c r="F17" s="279" t="s">
        <v>576</v>
      </c>
      <c r="G17" s="280"/>
      <c r="H17" s="457" t="s">
        <v>169</v>
      </c>
      <c r="I17" s="463" t="s">
        <v>577</v>
      </c>
      <c r="J17" s="322"/>
    </row>
    <row r="18" spans="1:14" ht="18" customHeight="1">
      <c r="A18" s="549"/>
      <c r="B18" s="550"/>
      <c r="C18" s="550"/>
      <c r="D18" s="551"/>
      <c r="E18" s="77" t="s">
        <v>143</v>
      </c>
      <c r="F18" s="279"/>
      <c r="G18" s="280"/>
      <c r="H18" s="77" t="s">
        <v>170</v>
      </c>
      <c r="I18" s="323"/>
      <c r="J18" s="281"/>
    </row>
    <row r="19" spans="1:14" ht="31.5" customHeight="1">
      <c r="A19" s="556" t="s">
        <v>483</v>
      </c>
      <c r="B19" s="557"/>
      <c r="C19" s="557"/>
      <c r="D19" s="558"/>
      <c r="E19" s="320" t="s">
        <v>508</v>
      </c>
      <c r="F19" s="321"/>
      <c r="G19" s="321"/>
      <c r="H19" s="321"/>
      <c r="I19" s="321"/>
      <c r="J19" s="322"/>
    </row>
    <row r="20" spans="1:14" ht="32.25" customHeight="1">
      <c r="A20" s="559" t="s">
        <v>141</v>
      </c>
      <c r="B20" s="560"/>
      <c r="C20" s="560"/>
      <c r="D20" s="561"/>
      <c r="E20" s="562"/>
      <c r="F20" s="563"/>
      <c r="G20" s="563"/>
      <c r="H20" s="563"/>
      <c r="I20" s="563"/>
      <c r="J20" s="564"/>
    </row>
    <row r="21" spans="1:14" ht="18" customHeight="1">
      <c r="A21" s="565" t="s">
        <v>130</v>
      </c>
      <c r="B21" s="566"/>
      <c r="C21" s="566"/>
      <c r="D21" s="567"/>
      <c r="E21" s="77"/>
      <c r="F21" s="544" t="s">
        <v>73</v>
      </c>
      <c r="G21" s="544"/>
      <c r="H21" s="544"/>
      <c r="I21" s="544"/>
      <c r="J21" s="545"/>
    </row>
    <row r="22" spans="1:14" ht="18" customHeight="1">
      <c r="A22" s="631" t="s">
        <v>417</v>
      </c>
      <c r="B22" s="632"/>
      <c r="C22" s="633"/>
      <c r="D22" s="634"/>
      <c r="E22" s="326" t="str">
        <f>IF(B7="登録","■登録審査　　　□中間審査　　　□更新審査",IF(B7="中間","□登録審査　　　■中間審査　　　□更新審査","□登録審査　　　□中間審査　　　■更新審査"))</f>
        <v>□登録審査　　　□中間審査　　　■更新審査</v>
      </c>
      <c r="F22" s="327"/>
      <c r="G22" s="327"/>
      <c r="H22" s="328"/>
      <c r="I22" s="269"/>
      <c r="J22" s="270" t="s">
        <v>416</v>
      </c>
    </row>
    <row r="23" spans="1:14" ht="18" customHeight="1">
      <c r="A23" s="283" t="s">
        <v>63</v>
      </c>
      <c r="B23" s="274"/>
      <c r="C23" s="60" t="s">
        <v>482</v>
      </c>
      <c r="D23" s="273">
        <v>0.5</v>
      </c>
      <c r="E23" s="613">
        <v>43261</v>
      </c>
      <c r="F23" s="614"/>
      <c r="G23" s="613"/>
      <c r="H23" s="614"/>
      <c r="I23" s="566" t="s">
        <v>619</v>
      </c>
      <c r="J23" s="612"/>
      <c r="L23" s="32"/>
      <c r="M23" s="32"/>
      <c r="N23" s="32"/>
    </row>
    <row r="24" spans="1:14" ht="18" customHeight="1">
      <c r="A24" s="283" t="s">
        <v>64</v>
      </c>
      <c r="B24" s="274"/>
      <c r="C24" s="60" t="s">
        <v>482</v>
      </c>
      <c r="D24" s="285">
        <v>1</v>
      </c>
      <c r="E24" s="613">
        <v>43276</v>
      </c>
      <c r="F24" s="614"/>
      <c r="G24" s="492">
        <v>43277</v>
      </c>
      <c r="H24" s="492" t="s">
        <v>608</v>
      </c>
      <c r="I24" s="611" t="s">
        <v>365</v>
      </c>
      <c r="J24" s="612"/>
    </row>
    <row r="25" spans="1:14" ht="18" customHeight="1">
      <c r="A25" s="284" t="s">
        <v>65</v>
      </c>
      <c r="B25" s="274"/>
      <c r="C25" s="60" t="s">
        <v>482</v>
      </c>
      <c r="D25" s="273">
        <v>0.5</v>
      </c>
      <c r="E25" s="613">
        <v>43278</v>
      </c>
      <c r="F25" s="614"/>
      <c r="G25" s="566" t="s">
        <v>128</v>
      </c>
      <c r="H25" s="566"/>
      <c r="I25" s="566"/>
      <c r="J25" s="612"/>
    </row>
    <row r="26" spans="1:14" ht="18" customHeight="1" thickBot="1">
      <c r="A26" s="604" t="s">
        <v>66</v>
      </c>
      <c r="B26" s="605"/>
      <c r="C26" s="605"/>
      <c r="D26" s="606"/>
      <c r="E26" s="608" t="s">
        <v>618</v>
      </c>
      <c r="F26" s="609"/>
      <c r="G26" s="609"/>
      <c r="H26" s="609"/>
      <c r="I26" s="609"/>
      <c r="J26" s="610"/>
    </row>
    <row r="27" spans="1:14" ht="7.15" customHeight="1">
      <c r="A27" s="40"/>
      <c r="B27" s="40"/>
      <c r="C27" s="68"/>
      <c r="D27" s="40"/>
      <c r="E27" s="40"/>
      <c r="F27" s="40"/>
      <c r="G27" s="40"/>
      <c r="H27" s="40"/>
      <c r="I27" s="40"/>
      <c r="J27" s="40"/>
    </row>
    <row r="28" spans="1:14" ht="16.899999999999999" customHeight="1">
      <c r="A28" s="590" t="s">
        <v>605</v>
      </c>
      <c r="B28" s="590"/>
      <c r="C28" s="590"/>
      <c r="D28" s="590"/>
      <c r="E28" s="603">
        <v>43245</v>
      </c>
      <c r="F28" s="603"/>
      <c r="G28" s="67" t="s">
        <v>144</v>
      </c>
      <c r="H28" s="67"/>
      <c r="I28" s="67"/>
      <c r="J28" s="67"/>
    </row>
    <row r="29" spans="1:14" s="3" customFormat="1" ht="29.5" customHeight="1">
      <c r="A29" s="64"/>
      <c r="B29" s="607" t="s">
        <v>661</v>
      </c>
      <c r="C29" s="607"/>
      <c r="D29" s="607"/>
      <c r="E29" s="607"/>
      <c r="F29" s="607"/>
      <c r="G29" s="607"/>
      <c r="H29" s="607"/>
      <c r="I29" s="607"/>
      <c r="J29" s="607"/>
    </row>
    <row r="30" spans="1:14" s="3" customFormat="1" ht="42" customHeight="1">
      <c r="A30" s="65"/>
      <c r="B30" s="607"/>
      <c r="C30" s="607"/>
      <c r="D30" s="607"/>
      <c r="E30" s="607"/>
      <c r="F30" s="607"/>
      <c r="G30" s="607"/>
      <c r="H30" s="607"/>
      <c r="I30" s="607"/>
      <c r="J30" s="607"/>
    </row>
    <row r="31" spans="1:14" s="3" customFormat="1" ht="39.65" customHeight="1">
      <c r="A31" s="65"/>
      <c r="B31" s="607"/>
      <c r="C31" s="607"/>
      <c r="D31" s="607"/>
      <c r="E31" s="607"/>
      <c r="F31" s="607"/>
      <c r="G31" s="607"/>
      <c r="H31" s="607"/>
      <c r="I31" s="607"/>
      <c r="J31" s="607"/>
    </row>
    <row r="32" spans="1:14" s="3" customFormat="1" ht="17.149999999999999" customHeight="1">
      <c r="A32" s="46" t="s">
        <v>450</v>
      </c>
      <c r="B32" s="352"/>
      <c r="C32" s="66"/>
      <c r="D32" s="66"/>
      <c r="E32" s="66"/>
      <c r="F32" s="66"/>
      <c r="G32" s="66"/>
      <c r="H32" s="66"/>
      <c r="I32" s="66"/>
      <c r="J32" s="66"/>
    </row>
    <row r="33" spans="1:10" ht="4" customHeight="1">
      <c r="A33" s="40"/>
      <c r="B33" s="586"/>
      <c r="C33" s="586"/>
      <c r="D33" s="586"/>
      <c r="E33" s="586"/>
      <c r="F33" s="586"/>
      <c r="G33" s="586"/>
      <c r="H33" s="586"/>
      <c r="I33" s="586"/>
      <c r="J33" s="586"/>
    </row>
    <row r="34" spans="1:10" ht="15" customHeight="1">
      <c r="A34" s="552" t="s">
        <v>53</v>
      </c>
      <c r="B34" s="552"/>
      <c r="C34" s="552"/>
      <c r="D34" s="552"/>
      <c r="E34" s="552"/>
      <c r="F34" s="552"/>
      <c r="G34" s="552"/>
      <c r="H34" s="552"/>
      <c r="I34" s="552"/>
      <c r="J34" s="552"/>
    </row>
    <row r="35" spans="1:10" ht="5.15" customHeight="1">
      <c r="A35" s="40"/>
      <c r="B35" s="586"/>
      <c r="C35" s="586"/>
      <c r="D35" s="586"/>
      <c r="E35" s="586"/>
      <c r="F35" s="586"/>
      <c r="G35" s="586"/>
      <c r="H35" s="586"/>
      <c r="I35" s="586"/>
      <c r="J35" s="586"/>
    </row>
    <row r="36" spans="1:10" ht="15" customHeight="1">
      <c r="A36" s="587" t="s">
        <v>22</v>
      </c>
      <c r="B36" s="552"/>
      <c r="C36" s="552"/>
      <c r="D36" s="552"/>
      <c r="E36" s="552"/>
      <c r="F36" s="552"/>
      <c r="G36" s="552"/>
      <c r="H36" s="552"/>
      <c r="I36" s="552"/>
      <c r="J36" s="552"/>
    </row>
    <row r="37" spans="1:10" s="3" customFormat="1" ht="15" customHeight="1">
      <c r="A37" s="590" t="s">
        <v>54</v>
      </c>
      <c r="B37" s="591"/>
      <c r="C37" s="591"/>
      <c r="D37" s="591"/>
      <c r="E37" s="591"/>
      <c r="F37" s="591"/>
      <c r="G37" s="591"/>
      <c r="H37" s="591"/>
      <c r="I37" s="591"/>
      <c r="J37" s="591"/>
    </row>
    <row r="38" spans="1:10" s="3" customFormat="1" ht="15" customHeight="1">
      <c r="A38" s="3" t="s">
        <v>327</v>
      </c>
      <c r="E38" s="19"/>
      <c r="G38" s="271">
        <f>+H46</f>
        <v>111000</v>
      </c>
      <c r="H38" s="46" t="s">
        <v>171</v>
      </c>
      <c r="I38" s="46"/>
      <c r="J38" s="46"/>
    </row>
    <row r="39" spans="1:10" ht="8.15" customHeight="1">
      <c r="A39" s="40"/>
      <c r="B39" s="40"/>
      <c r="C39" s="40"/>
      <c r="D39" s="40"/>
      <c r="E39" s="62"/>
      <c r="F39" s="63"/>
      <c r="G39" s="40"/>
      <c r="H39" s="40"/>
      <c r="I39" s="40"/>
      <c r="J39" s="40"/>
    </row>
    <row r="40" spans="1:10" s="3" customFormat="1" ht="12">
      <c r="A40" s="44"/>
      <c r="B40" s="45" t="s">
        <v>55</v>
      </c>
      <c r="C40" s="593" t="s">
        <v>23</v>
      </c>
      <c r="D40" s="594"/>
      <c r="E40" s="594"/>
      <c r="F40" s="594"/>
      <c r="G40" s="595"/>
      <c r="H40" s="2" t="s">
        <v>24</v>
      </c>
      <c r="I40" s="593" t="s">
        <v>25</v>
      </c>
      <c r="J40" s="595"/>
    </row>
    <row r="41" spans="1:10" s="3" customFormat="1" ht="12">
      <c r="A41" s="46"/>
      <c r="B41" s="45" t="s">
        <v>26</v>
      </c>
      <c r="C41" s="596">
        <f>+D23+D24+D25</f>
        <v>2</v>
      </c>
      <c r="D41" s="597"/>
      <c r="E41" s="47" t="s">
        <v>47</v>
      </c>
      <c r="F41" s="48">
        <v>50000</v>
      </c>
      <c r="G41" s="49" t="s">
        <v>27</v>
      </c>
      <c r="H41" s="11">
        <f>C41*F41</f>
        <v>100000</v>
      </c>
      <c r="I41" s="584"/>
      <c r="J41" s="592"/>
    </row>
    <row r="42" spans="1:10" s="3" customFormat="1">
      <c r="A42" s="46"/>
      <c r="B42" s="50" t="s">
        <v>133</v>
      </c>
      <c r="C42" s="598">
        <v>10</v>
      </c>
      <c r="D42" s="599"/>
      <c r="E42" s="599"/>
      <c r="F42" s="600"/>
      <c r="G42" s="51" t="s">
        <v>145</v>
      </c>
      <c r="H42" s="22">
        <v>10000</v>
      </c>
      <c r="I42" s="584" t="s">
        <v>146</v>
      </c>
      <c r="J42" s="592"/>
    </row>
    <row r="43" spans="1:10" s="3" customFormat="1" ht="12">
      <c r="A43" s="46"/>
      <c r="B43" s="601" t="s">
        <v>28</v>
      </c>
      <c r="C43" s="588"/>
      <c r="D43" s="589"/>
      <c r="E43" s="47" t="s">
        <v>29</v>
      </c>
      <c r="F43" s="48"/>
      <c r="G43" s="49" t="s">
        <v>57</v>
      </c>
      <c r="H43" s="11">
        <f>+審査料!S33</f>
        <v>1000</v>
      </c>
      <c r="I43" s="568" t="s">
        <v>366</v>
      </c>
      <c r="J43" s="569"/>
    </row>
    <row r="44" spans="1:10" s="3" customFormat="1" ht="12">
      <c r="A44" s="46"/>
      <c r="B44" s="602"/>
      <c r="C44" s="588"/>
      <c r="D44" s="589"/>
      <c r="E44" s="47" t="s">
        <v>29</v>
      </c>
      <c r="F44" s="48"/>
      <c r="G44" s="49" t="s">
        <v>57</v>
      </c>
      <c r="H44" s="11">
        <f>C44*F44</f>
        <v>0</v>
      </c>
      <c r="I44" s="568" t="s">
        <v>366</v>
      </c>
      <c r="J44" s="569"/>
    </row>
    <row r="45" spans="1:10" s="3" customFormat="1" ht="12">
      <c r="A45" s="46"/>
      <c r="B45" s="52" t="s">
        <v>107</v>
      </c>
      <c r="C45" s="588"/>
      <c r="D45" s="589"/>
      <c r="E45" s="47" t="s">
        <v>30</v>
      </c>
      <c r="F45" s="48"/>
      <c r="G45" s="49" t="s">
        <v>56</v>
      </c>
      <c r="H45" s="11">
        <f>C45*F45</f>
        <v>0</v>
      </c>
      <c r="I45" s="584" t="s">
        <v>367</v>
      </c>
      <c r="J45" s="592"/>
    </row>
    <row r="46" spans="1:10" s="3" customFormat="1" ht="12">
      <c r="A46" s="46"/>
      <c r="B46" s="52" t="s">
        <v>71</v>
      </c>
      <c r="C46" s="53"/>
      <c r="D46" s="54"/>
      <c r="E46" s="55"/>
      <c r="F46" s="56"/>
      <c r="G46" s="49"/>
      <c r="H46" s="11">
        <f>SUM(H41:H45)</f>
        <v>111000</v>
      </c>
      <c r="I46" s="42"/>
      <c r="J46" s="43"/>
    </row>
    <row r="47" spans="1:10" s="3" customFormat="1">
      <c r="A47" s="46"/>
      <c r="B47" s="57" t="s">
        <v>110</v>
      </c>
      <c r="C47" s="58"/>
      <c r="D47" s="59"/>
      <c r="E47" s="60"/>
      <c r="F47" s="504">
        <v>0.1021</v>
      </c>
      <c r="G47" s="51" t="s">
        <v>145</v>
      </c>
      <c r="H47" s="11">
        <f>+H41*F47</f>
        <v>10210</v>
      </c>
      <c r="I47" s="580" t="s">
        <v>368</v>
      </c>
      <c r="J47" s="567"/>
    </row>
    <row r="48" spans="1:10" s="3" customFormat="1">
      <c r="A48" s="46"/>
      <c r="B48" s="61" t="s">
        <v>311</v>
      </c>
      <c r="C48" s="581"/>
      <c r="D48" s="582"/>
      <c r="E48" s="582"/>
      <c r="F48" s="582"/>
      <c r="G48" s="583"/>
      <c r="H48" s="11">
        <f>SUM(H41:H45)-H47</f>
        <v>100790</v>
      </c>
      <c r="I48" s="584"/>
      <c r="J48" s="585"/>
    </row>
    <row r="49" spans="1:10" s="4" customFormat="1">
      <c r="A49" s="575" t="s">
        <v>72</v>
      </c>
      <c r="B49" s="574"/>
      <c r="C49" s="574"/>
      <c r="D49" s="574"/>
      <c r="E49" s="574"/>
      <c r="F49" s="39"/>
      <c r="G49" s="39"/>
      <c r="H49" s="39"/>
      <c r="I49" s="39"/>
      <c r="J49" s="40"/>
    </row>
    <row r="50" spans="1:10" s="20" customFormat="1" ht="17.5" customHeight="1">
      <c r="A50" s="576" t="s">
        <v>129</v>
      </c>
      <c r="B50" s="577"/>
      <c r="C50" s="577"/>
      <c r="D50" s="577"/>
      <c r="E50" s="577"/>
      <c r="F50" s="577"/>
      <c r="G50" s="577"/>
      <c r="H50" s="577"/>
      <c r="I50" s="577"/>
      <c r="J50" s="577"/>
    </row>
    <row r="51" spans="1:10" s="20" customFormat="1" ht="5.5" customHeight="1">
      <c r="A51" s="41"/>
      <c r="B51" s="41"/>
      <c r="C51" s="41"/>
      <c r="D51" s="41"/>
      <c r="E51" s="41"/>
      <c r="F51" s="41"/>
      <c r="G51" s="41"/>
      <c r="H51" s="41"/>
      <c r="I51" s="41"/>
      <c r="J51" s="41"/>
    </row>
    <row r="52" spans="1:10" s="4" customFormat="1">
      <c r="A52" s="39"/>
      <c r="B52" s="578" t="s">
        <v>177</v>
      </c>
      <c r="C52" s="579"/>
      <c r="D52" s="579"/>
      <c r="E52" s="579"/>
      <c r="F52" s="579"/>
      <c r="G52" s="578" t="s">
        <v>48</v>
      </c>
      <c r="H52" s="579"/>
      <c r="I52" s="579"/>
      <c r="J52" s="579"/>
    </row>
    <row r="53" spans="1:10" s="4" customFormat="1">
      <c r="A53" s="39"/>
      <c r="B53" s="578" t="s">
        <v>49</v>
      </c>
      <c r="C53" s="579"/>
      <c r="D53" s="579"/>
      <c r="E53" s="579"/>
      <c r="F53" s="579"/>
      <c r="G53" s="578" t="s">
        <v>147</v>
      </c>
      <c r="H53" s="579"/>
      <c r="I53" s="579"/>
      <c r="J53" s="579"/>
    </row>
    <row r="54" spans="1:10" ht="10" customHeight="1" thickBot="1">
      <c r="A54" s="40"/>
      <c r="B54" s="40"/>
      <c r="C54" s="40"/>
      <c r="D54" s="40"/>
      <c r="E54" s="40"/>
      <c r="F54" s="40"/>
      <c r="G54" s="40"/>
      <c r="H54" s="40"/>
      <c r="I54" s="40"/>
      <c r="J54" s="40"/>
    </row>
    <row r="55" spans="1:10" ht="39" customHeight="1" thickBot="1">
      <c r="A55" s="570" t="s">
        <v>82</v>
      </c>
      <c r="B55" s="571"/>
      <c r="C55" s="571"/>
      <c r="D55" s="572"/>
      <c r="E55" s="572"/>
      <c r="F55" s="572"/>
      <c r="G55" s="572"/>
      <c r="H55" s="572"/>
      <c r="I55" s="572"/>
      <c r="J55" s="572"/>
    </row>
    <row r="56" spans="1:10">
      <c r="A56" s="40"/>
      <c r="B56" s="573" t="s">
        <v>112</v>
      </c>
      <c r="C56" s="574"/>
      <c r="D56" s="574"/>
      <c r="E56" s="574"/>
      <c r="F56" s="574"/>
      <c r="G56" s="574"/>
      <c r="H56" s="574"/>
      <c r="I56" s="574"/>
      <c r="J56" s="574"/>
    </row>
    <row r="57" spans="1:10">
      <c r="B57" s="30"/>
      <c r="C57" s="31"/>
      <c r="D57" s="31"/>
      <c r="E57" s="31"/>
      <c r="F57" s="31"/>
      <c r="G57" s="31"/>
      <c r="H57" s="31"/>
      <c r="I57" s="31"/>
      <c r="J57" s="31"/>
    </row>
  </sheetData>
  <customSheetViews>
    <customSheetView guid="{9013FAC3-A69F-412A-B934-DF2072853E92}" showPageBreaks="1" printArea="1" hiddenRows="1" view="pageBreakPreview" topLeftCell="A10">
      <selection activeCell="A30" sqref="A30"/>
      <pageMargins left="0.59055118110236227" right="0.39370078740157483" top="0.39370078740157483" bottom="0.19685039370078741" header="0.11811023622047245" footer="0.11811023622047245"/>
      <pageSetup paperSize="9" scale="89" orientation="portrait" cellComments="asDisplayed" horizontalDpi="1200" verticalDpi="1200" r:id="rId1"/>
      <headerFooter alignWithMargins="0">
        <oddHeader xml:space="preserve">&amp;R(Ver.1.0)
</oddHeader>
      </headerFooter>
    </customSheetView>
    <customSheetView guid="{4AF78A6A-33D0-4E04-95E1-546AB39E6F6E}" showPageBreaks="1" printArea="1" hiddenRows="1" view="pageBreakPreview" topLeftCell="A10">
      <selection activeCell="A30" sqref="A30"/>
      <pageMargins left="0.59055118110236227" right="0.39370078740157483" top="0.39370078740157483" bottom="0.19685039370078741" header="0.11811023622047245" footer="0.11811023622047245"/>
      <pageSetup paperSize="9" scale="89" orientation="portrait" cellComments="asDisplayed" horizontalDpi="1200" verticalDpi="1200" r:id="rId2"/>
      <headerFooter alignWithMargins="0">
        <oddHeader xml:space="preserve">&amp;R(Ver.1.0)
</oddHeader>
      </headerFooter>
    </customSheetView>
  </customSheetViews>
  <mergeCells count="60">
    <mergeCell ref="I24:J24"/>
    <mergeCell ref="E24:F24"/>
    <mergeCell ref="E25:F25"/>
    <mergeCell ref="G25:J25"/>
    <mergeCell ref="I1:J1"/>
    <mergeCell ref="A5:J5"/>
    <mergeCell ref="A10:B10"/>
    <mergeCell ref="H10:I10"/>
    <mergeCell ref="E23:F23"/>
    <mergeCell ref="G23:H23"/>
    <mergeCell ref="I23:J23"/>
    <mergeCell ref="H11:I11"/>
    <mergeCell ref="A11:B11"/>
    <mergeCell ref="C10:D10"/>
    <mergeCell ref="C11:D11"/>
    <mergeCell ref="A22:D22"/>
    <mergeCell ref="A28:D28"/>
    <mergeCell ref="E28:F28"/>
    <mergeCell ref="A26:D26"/>
    <mergeCell ref="B29:J31"/>
    <mergeCell ref="B33:J33"/>
    <mergeCell ref="E26:J26"/>
    <mergeCell ref="A34:J34"/>
    <mergeCell ref="B35:J35"/>
    <mergeCell ref="A36:J36"/>
    <mergeCell ref="C45:D45"/>
    <mergeCell ref="A37:J37"/>
    <mergeCell ref="I45:J45"/>
    <mergeCell ref="C40:G40"/>
    <mergeCell ref="I40:J40"/>
    <mergeCell ref="C41:D41"/>
    <mergeCell ref="I41:J41"/>
    <mergeCell ref="C42:F42"/>
    <mergeCell ref="I42:J42"/>
    <mergeCell ref="B43:B44"/>
    <mergeCell ref="C43:D43"/>
    <mergeCell ref="I43:J43"/>
    <mergeCell ref="C44:D44"/>
    <mergeCell ref="I44:J44"/>
    <mergeCell ref="A55:C55"/>
    <mergeCell ref="D55:J55"/>
    <mergeCell ref="B56:J56"/>
    <mergeCell ref="A49:E49"/>
    <mergeCell ref="A50:J50"/>
    <mergeCell ref="B52:F52"/>
    <mergeCell ref="G52:J52"/>
    <mergeCell ref="I47:J47"/>
    <mergeCell ref="C48:G48"/>
    <mergeCell ref="I48:J48"/>
    <mergeCell ref="B53:F53"/>
    <mergeCell ref="G53:J53"/>
    <mergeCell ref="F21:J21"/>
    <mergeCell ref="A17:D18"/>
    <mergeCell ref="A12:J12"/>
    <mergeCell ref="A13:D13"/>
    <mergeCell ref="A14:D14"/>
    <mergeCell ref="A19:D19"/>
    <mergeCell ref="A20:D20"/>
    <mergeCell ref="E20:J20"/>
    <mergeCell ref="A21:D21"/>
  </mergeCells>
  <phoneticPr fontId="2"/>
  <dataValidations count="4">
    <dataValidation type="list" allowBlank="1" showInputMessage="1" showErrorMessage="1" sqref="A28:D28" xr:uid="{00000000-0002-0000-0100-000001000000}">
      <formula1>"１．書類審査のために下記の文書類を,１．書類確認のため下記文書類を"</formula1>
    </dataValidation>
    <dataValidation type="list" allowBlank="1" showInputMessage="1" showErrorMessage="1" sqref="B7" xr:uid="{F966921B-C29F-46AA-BCE8-5386B7F10E2E}">
      <formula1>"登録,中間,更新,中間拡大,更新拡大"</formula1>
    </dataValidation>
    <dataValidation type="list" allowBlank="1" showInputMessage="1" showErrorMessage="1" sqref="E26:J26" xr:uid="{A7F7657D-6902-4C4D-B78C-64083D4806F3}">
      <formula1>"エコアクション21ガイドライン2017年版,産業廃棄物処理業者向けガイドライン2017年版,食品関連事業者向けガイドライン2017年版,建設業者向けガイドライン2017年版,大学等高等教育機関向けガイドライン2017年版,地方公共団体向けガイドライン2017年版"</formula1>
    </dataValidation>
    <dataValidation type="list" allowBlank="1" showInputMessage="1" showErrorMessage="1" sqref="I23:J23" xr:uid="{F8825219-9D56-4C97-88A1-E75FBC96A68D}">
      <formula1>"　までに書類審査の結果を送付します。,中間審査のため書類審査はありません。"</formula1>
    </dataValidation>
  </dataValidations>
  <pageMargins left="0.59055118110236227" right="0.39370078740157483" top="0.39370078740157483" bottom="0.19685039370078741" header="0.11811023622047245" footer="0.11811023622047245"/>
  <pageSetup paperSize="9" scale="89" orientation="portrait" cellComments="asDisplayed" horizontalDpi="1200" verticalDpi="1200" r:id="rId3"/>
  <headerFooter alignWithMargins="0">
    <oddHeader xml:space="preserve">&amp;L様式１（審査計画書）&amp;R(Ver.1.1)
</oddHead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36"/>
  <sheetViews>
    <sheetView topLeftCell="A13" zoomScale="110" zoomScaleNormal="110" zoomScaleSheetLayoutView="100" workbookViewId="0">
      <selection activeCell="A17" sqref="A17:XFD17"/>
    </sheetView>
  </sheetViews>
  <sheetFormatPr defaultColWidth="9" defaultRowHeight="13"/>
  <cols>
    <col min="1" max="1" width="6.453125" style="4" customWidth="1"/>
    <col min="2" max="2" width="6.08984375" style="4" customWidth="1"/>
    <col min="3" max="5" width="9" style="4"/>
    <col min="6" max="6" width="10" style="4" customWidth="1"/>
    <col min="7" max="7" width="9.08984375" style="4" customWidth="1"/>
    <col min="8" max="8" width="9" style="4"/>
    <col min="9" max="9" width="7.90625" style="4" customWidth="1"/>
    <col min="10" max="10" width="10.6328125" style="4" customWidth="1"/>
    <col min="11" max="16384" width="9" style="4"/>
  </cols>
  <sheetData>
    <row r="1" spans="1:10" ht="21" customHeight="1" thickBot="1">
      <c r="A1" s="674" t="s">
        <v>418</v>
      </c>
      <c r="B1" s="675"/>
      <c r="C1" s="675"/>
      <c r="D1" s="675"/>
      <c r="E1" s="675"/>
      <c r="F1" s="675"/>
      <c r="G1" s="675"/>
      <c r="H1" s="675"/>
      <c r="I1" s="675"/>
      <c r="J1" s="676"/>
    </row>
    <row r="2" spans="1:10" ht="14" thickTop="1" thickBot="1">
      <c r="A2" s="39"/>
      <c r="B2" s="677"/>
      <c r="C2" s="677"/>
      <c r="D2" s="677"/>
      <c r="E2" s="677"/>
      <c r="F2" s="677"/>
      <c r="G2" s="677"/>
      <c r="H2" s="677"/>
      <c r="I2" s="677"/>
      <c r="J2" s="677"/>
    </row>
    <row r="3" spans="1:10" ht="16" customHeight="1">
      <c r="A3" s="660">
        <f>+'様式１（審査計画書）'!E24</f>
        <v>43276</v>
      </c>
      <c r="B3" s="661"/>
      <c r="C3" s="661"/>
      <c r="D3" s="82" t="s">
        <v>142</v>
      </c>
      <c r="E3" s="669" t="str">
        <f>+'様式１（審査計画書）'!E13</f>
        <v>ＡＢＣ株式会社</v>
      </c>
      <c r="F3" s="670"/>
      <c r="G3" s="670"/>
      <c r="H3" s="671"/>
      <c r="I3" s="672" t="s">
        <v>572</v>
      </c>
      <c r="J3" s="678"/>
    </row>
    <row r="4" spans="1:10" ht="16" customHeight="1">
      <c r="A4" s="662" t="s">
        <v>369</v>
      </c>
      <c r="B4" s="663"/>
      <c r="C4" s="664" t="s">
        <v>571</v>
      </c>
      <c r="D4" s="665"/>
      <c r="E4" s="665"/>
      <c r="F4" s="665"/>
      <c r="G4" s="665"/>
      <c r="H4" s="665"/>
      <c r="I4" s="665"/>
      <c r="J4" s="666"/>
    </row>
    <row r="5" spans="1:10" ht="16" customHeight="1">
      <c r="A5" s="662"/>
      <c r="B5" s="667"/>
      <c r="C5" s="667"/>
      <c r="D5" s="667"/>
      <c r="E5" s="667"/>
      <c r="F5" s="667"/>
      <c r="G5" s="667"/>
      <c r="H5" s="667"/>
      <c r="I5" s="667"/>
      <c r="J5" s="668"/>
    </row>
    <row r="6" spans="1:10" s="34" customFormat="1" ht="24.65" customHeight="1">
      <c r="A6" s="302" t="s">
        <v>31</v>
      </c>
      <c r="B6" s="303" t="s">
        <v>32</v>
      </c>
      <c r="C6" s="654" t="str">
        <f>+'様式１（審査計画書）'!E10&amp;"("&amp;'様式１（審査計画書）'!G10&amp;")"</f>
        <v>○○　□□(******)</v>
      </c>
      <c r="D6" s="654"/>
      <c r="E6" s="654"/>
      <c r="F6" s="655"/>
      <c r="G6" s="656" t="str">
        <f>+'様式１（審査計画書）'!E11&amp;"("&amp;'様式１（審査計画書）'!G11&amp;")"</f>
        <v>△△　○○(******)</v>
      </c>
      <c r="H6" s="657"/>
      <c r="I6" s="657"/>
      <c r="J6" s="658"/>
    </row>
    <row r="7" spans="1:10" s="34" customFormat="1" ht="44.5" customHeight="1">
      <c r="A7" s="304">
        <v>0.375</v>
      </c>
      <c r="B7" s="305">
        <v>0.38194444444444442</v>
      </c>
      <c r="C7" s="659" t="s">
        <v>620</v>
      </c>
      <c r="D7" s="636"/>
      <c r="E7" s="636"/>
      <c r="F7" s="636"/>
      <c r="G7" s="636"/>
      <c r="H7" s="636"/>
      <c r="I7" s="636"/>
      <c r="J7" s="637"/>
    </row>
    <row r="8" spans="1:10" s="34" customFormat="1" ht="47.5" customHeight="1">
      <c r="A8" s="304">
        <f t="shared" ref="A8:A17" si="0">+B7</f>
        <v>0.38194444444444442</v>
      </c>
      <c r="B8" s="305">
        <v>0.3923611111111111</v>
      </c>
      <c r="C8" s="638" t="s">
        <v>493</v>
      </c>
      <c r="D8" s="636"/>
      <c r="E8" s="636"/>
      <c r="F8" s="636"/>
      <c r="G8" s="636"/>
      <c r="H8" s="636"/>
      <c r="I8" s="636"/>
      <c r="J8" s="637"/>
    </row>
    <row r="9" spans="1:10" s="34" customFormat="1" ht="52.9" customHeight="1">
      <c r="A9" s="304">
        <f t="shared" si="0"/>
        <v>0.3923611111111111</v>
      </c>
      <c r="B9" s="305">
        <v>0.41666666666666669</v>
      </c>
      <c r="C9" s="659" t="s">
        <v>567</v>
      </c>
      <c r="D9" s="636"/>
      <c r="E9" s="636"/>
      <c r="F9" s="636"/>
      <c r="G9" s="636"/>
      <c r="H9" s="636"/>
      <c r="I9" s="636"/>
      <c r="J9" s="637"/>
    </row>
    <row r="10" spans="1:10" s="34" customFormat="1" ht="79.900000000000006" customHeight="1">
      <c r="A10" s="304">
        <f t="shared" si="0"/>
        <v>0.41666666666666669</v>
      </c>
      <c r="B10" s="305">
        <v>0.45833333333333331</v>
      </c>
      <c r="C10" s="645" t="s">
        <v>568</v>
      </c>
      <c r="D10" s="646"/>
      <c r="E10" s="646"/>
      <c r="F10" s="646"/>
      <c r="G10" s="646"/>
      <c r="H10" s="646"/>
      <c r="I10" s="646"/>
      <c r="J10" s="647"/>
    </row>
    <row r="11" spans="1:10" s="34" customFormat="1" ht="112.15" customHeight="1">
      <c r="A11" s="304">
        <f>+B10</f>
        <v>0.45833333333333331</v>
      </c>
      <c r="B11" s="305">
        <v>0.5</v>
      </c>
      <c r="C11" s="659" t="s">
        <v>569</v>
      </c>
      <c r="D11" s="636"/>
      <c r="E11" s="636"/>
      <c r="F11" s="636"/>
      <c r="G11" s="636"/>
      <c r="H11" s="636"/>
      <c r="I11" s="636"/>
      <c r="J11" s="637"/>
    </row>
    <row r="12" spans="1:10" s="34" customFormat="1" ht="19.899999999999999" customHeight="1">
      <c r="A12" s="304">
        <f t="shared" si="0"/>
        <v>0.5</v>
      </c>
      <c r="B12" s="306">
        <v>0.54166666666666663</v>
      </c>
      <c r="C12" s="648" t="s">
        <v>495</v>
      </c>
      <c r="D12" s="649"/>
      <c r="E12" s="649"/>
      <c r="F12" s="649"/>
      <c r="G12" s="649"/>
      <c r="H12" s="649"/>
      <c r="I12" s="649"/>
      <c r="J12" s="650"/>
    </row>
    <row r="13" spans="1:10" s="34" customFormat="1" ht="60" customHeight="1">
      <c r="A13" s="304">
        <f t="shared" si="0"/>
        <v>0.54166666666666663</v>
      </c>
      <c r="B13" s="305">
        <v>0.60416666666666663</v>
      </c>
      <c r="C13" s="651" t="s">
        <v>496</v>
      </c>
      <c r="D13" s="652"/>
      <c r="E13" s="652"/>
      <c r="F13" s="652"/>
      <c r="G13" s="652"/>
      <c r="H13" s="652"/>
      <c r="I13" s="652"/>
      <c r="J13" s="653"/>
    </row>
    <row r="14" spans="1:10" s="34" customFormat="1" ht="60" customHeight="1">
      <c r="A14" s="304">
        <f t="shared" si="0"/>
        <v>0.60416666666666663</v>
      </c>
      <c r="B14" s="306">
        <v>0.625</v>
      </c>
      <c r="C14" s="635" t="s">
        <v>497</v>
      </c>
      <c r="D14" s="636"/>
      <c r="E14" s="636"/>
      <c r="F14" s="636"/>
      <c r="G14" s="636"/>
      <c r="H14" s="636"/>
      <c r="I14" s="636"/>
      <c r="J14" s="637"/>
    </row>
    <row r="15" spans="1:10" s="34" customFormat="1" ht="34.15" customHeight="1">
      <c r="A15" s="304">
        <f>+B14</f>
        <v>0.625</v>
      </c>
      <c r="B15" s="306">
        <v>0.66666666666666663</v>
      </c>
      <c r="C15" s="635" t="s">
        <v>621</v>
      </c>
      <c r="D15" s="636"/>
      <c r="E15" s="636"/>
      <c r="F15" s="636"/>
      <c r="G15" s="636"/>
      <c r="H15" s="636"/>
      <c r="I15" s="636"/>
      <c r="J15" s="637"/>
    </row>
    <row r="16" spans="1:10" s="34" customFormat="1" ht="45" customHeight="1">
      <c r="A16" s="304">
        <f t="shared" si="0"/>
        <v>0.66666666666666663</v>
      </c>
      <c r="B16" s="306">
        <v>0.6875</v>
      </c>
      <c r="C16" s="638" t="s">
        <v>498</v>
      </c>
      <c r="D16" s="636"/>
      <c r="E16" s="636"/>
      <c r="F16" s="636"/>
      <c r="G16" s="636"/>
      <c r="H16" s="636"/>
      <c r="I16" s="636"/>
      <c r="J16" s="637"/>
    </row>
    <row r="17" spans="1:10" s="34" customFormat="1" ht="42.65" customHeight="1">
      <c r="A17" s="304">
        <f t="shared" si="0"/>
        <v>0.6875</v>
      </c>
      <c r="B17" s="306">
        <v>0.70833333333333337</v>
      </c>
      <c r="C17" s="638" t="s">
        <v>499</v>
      </c>
      <c r="D17" s="638"/>
      <c r="E17" s="638"/>
      <c r="F17" s="638"/>
      <c r="G17" s="638"/>
      <c r="H17" s="638"/>
      <c r="I17" s="638"/>
      <c r="J17" s="639"/>
    </row>
    <row r="18" spans="1:10" s="34" customFormat="1" ht="51" customHeight="1" thickBot="1">
      <c r="A18" s="640" t="s">
        <v>25</v>
      </c>
      <c r="B18" s="641"/>
      <c r="C18" s="642" t="s">
        <v>500</v>
      </c>
      <c r="D18" s="643"/>
      <c r="E18" s="643"/>
      <c r="F18" s="643"/>
      <c r="G18" s="643"/>
      <c r="H18" s="643"/>
      <c r="I18" s="643"/>
      <c r="J18" s="644"/>
    </row>
    <row r="20" spans="1:10" ht="13.5" thickBot="1"/>
    <row r="21" spans="1:10" ht="16" customHeight="1">
      <c r="A21" s="660">
        <f>+'様式１（審査計画書）'!G24</f>
        <v>43277</v>
      </c>
      <c r="B21" s="661"/>
      <c r="C21" s="661"/>
      <c r="D21" s="82" t="s">
        <v>142</v>
      </c>
      <c r="E21" s="669" t="str">
        <f>+E3</f>
        <v>ＡＢＣ株式会社</v>
      </c>
      <c r="F21" s="670"/>
      <c r="G21" s="670"/>
      <c r="H21" s="671"/>
      <c r="I21" s="672" t="s">
        <v>570</v>
      </c>
      <c r="J21" s="673"/>
    </row>
    <row r="22" spans="1:10" ht="16" customHeight="1">
      <c r="A22" s="662" t="s">
        <v>369</v>
      </c>
      <c r="B22" s="663"/>
      <c r="C22" s="664" t="s">
        <v>571</v>
      </c>
      <c r="D22" s="665"/>
      <c r="E22" s="665"/>
      <c r="F22" s="665"/>
      <c r="G22" s="665"/>
      <c r="H22" s="665"/>
      <c r="I22" s="665"/>
      <c r="J22" s="666"/>
    </row>
    <row r="23" spans="1:10" ht="16" customHeight="1">
      <c r="A23" s="662"/>
      <c r="B23" s="667"/>
      <c r="C23" s="667"/>
      <c r="D23" s="667"/>
      <c r="E23" s="667"/>
      <c r="F23" s="667"/>
      <c r="G23" s="667"/>
      <c r="H23" s="667"/>
      <c r="I23" s="667"/>
      <c r="J23" s="668"/>
    </row>
    <row r="24" spans="1:10" s="34" customFormat="1" ht="24.65" customHeight="1">
      <c r="A24" s="302" t="s">
        <v>31</v>
      </c>
      <c r="B24" s="303" t="s">
        <v>32</v>
      </c>
      <c r="C24" s="654" t="str">
        <f>+C6</f>
        <v>○○　□□(******)</v>
      </c>
      <c r="D24" s="654"/>
      <c r="E24" s="654"/>
      <c r="F24" s="655"/>
      <c r="G24" s="656" t="str">
        <f>+G6</f>
        <v>△△　○○(******)</v>
      </c>
      <c r="H24" s="657"/>
      <c r="I24" s="657"/>
      <c r="J24" s="658"/>
    </row>
    <row r="25" spans="1:10" s="34" customFormat="1" ht="44.5" customHeight="1">
      <c r="A25" s="304">
        <v>0.375</v>
      </c>
      <c r="B25" s="305">
        <v>0.38194444444444442</v>
      </c>
      <c r="C25" s="659" t="s">
        <v>620</v>
      </c>
      <c r="D25" s="636"/>
      <c r="E25" s="636"/>
      <c r="F25" s="636"/>
      <c r="G25" s="636"/>
      <c r="H25" s="636"/>
      <c r="I25" s="636"/>
      <c r="J25" s="637"/>
    </row>
    <row r="26" spans="1:10" s="34" customFormat="1" ht="47.5" customHeight="1">
      <c r="A26" s="304">
        <f t="shared" ref="A26:A28" si="1">+B25</f>
        <v>0.38194444444444442</v>
      </c>
      <c r="B26" s="305">
        <v>0.3923611111111111</v>
      </c>
      <c r="C26" s="638" t="s">
        <v>493</v>
      </c>
      <c r="D26" s="636"/>
      <c r="E26" s="636"/>
      <c r="F26" s="636"/>
      <c r="G26" s="636"/>
      <c r="H26" s="636"/>
      <c r="I26" s="636"/>
      <c r="J26" s="637"/>
    </row>
    <row r="27" spans="1:10" s="34" customFormat="1" ht="52.9" customHeight="1">
      <c r="A27" s="304">
        <f t="shared" si="1"/>
        <v>0.3923611111111111</v>
      </c>
      <c r="B27" s="305">
        <v>0.41666666666666669</v>
      </c>
      <c r="C27" s="659" t="s">
        <v>501</v>
      </c>
      <c r="D27" s="636"/>
      <c r="E27" s="636"/>
      <c r="F27" s="636"/>
      <c r="G27" s="636"/>
      <c r="H27" s="636"/>
      <c r="I27" s="636"/>
      <c r="J27" s="637"/>
    </row>
    <row r="28" spans="1:10" s="34" customFormat="1" ht="62.5" customHeight="1">
      <c r="A28" s="304">
        <f t="shared" si="1"/>
        <v>0.41666666666666669</v>
      </c>
      <c r="B28" s="305">
        <v>0.42708333333333331</v>
      </c>
      <c r="C28" s="645" t="s">
        <v>502</v>
      </c>
      <c r="D28" s="646"/>
      <c r="E28" s="646"/>
      <c r="F28" s="646"/>
      <c r="G28" s="646"/>
      <c r="H28" s="646"/>
      <c r="I28" s="646"/>
      <c r="J28" s="647"/>
    </row>
    <row r="29" spans="1:10" s="34" customFormat="1" ht="66.650000000000006" customHeight="1">
      <c r="A29" s="304">
        <f>+B28</f>
        <v>0.42708333333333331</v>
      </c>
      <c r="B29" s="305">
        <v>0.5</v>
      </c>
      <c r="C29" s="638" t="s">
        <v>494</v>
      </c>
      <c r="D29" s="636"/>
      <c r="E29" s="636"/>
      <c r="F29" s="636"/>
      <c r="G29" s="636"/>
      <c r="H29" s="636"/>
      <c r="I29" s="636"/>
      <c r="J29" s="637"/>
    </row>
    <row r="30" spans="1:10" s="34" customFormat="1" ht="19.899999999999999" customHeight="1">
      <c r="A30" s="304">
        <f t="shared" ref="A30:A32" si="2">+B29</f>
        <v>0.5</v>
      </c>
      <c r="B30" s="306">
        <v>0.54166666666666663</v>
      </c>
      <c r="C30" s="648" t="s">
        <v>495</v>
      </c>
      <c r="D30" s="649"/>
      <c r="E30" s="649"/>
      <c r="F30" s="649"/>
      <c r="G30" s="649"/>
      <c r="H30" s="649"/>
      <c r="I30" s="649"/>
      <c r="J30" s="650"/>
    </row>
    <row r="31" spans="1:10" s="34" customFormat="1" ht="60" customHeight="1">
      <c r="A31" s="304">
        <f t="shared" si="2"/>
        <v>0.54166666666666663</v>
      </c>
      <c r="B31" s="305">
        <v>0.61458333333333337</v>
      </c>
      <c r="C31" s="651" t="s">
        <v>496</v>
      </c>
      <c r="D31" s="652"/>
      <c r="E31" s="652"/>
      <c r="F31" s="652"/>
      <c r="G31" s="652"/>
      <c r="H31" s="652"/>
      <c r="I31" s="652"/>
      <c r="J31" s="653"/>
    </row>
    <row r="32" spans="1:10" s="34" customFormat="1" ht="60" customHeight="1">
      <c r="A32" s="304">
        <f t="shared" si="2"/>
        <v>0.61458333333333337</v>
      </c>
      <c r="B32" s="306">
        <v>0.625</v>
      </c>
      <c r="C32" s="638" t="s">
        <v>497</v>
      </c>
      <c r="D32" s="636"/>
      <c r="E32" s="636"/>
      <c r="F32" s="636"/>
      <c r="G32" s="636"/>
      <c r="H32" s="636"/>
      <c r="I32" s="636"/>
      <c r="J32" s="637"/>
    </row>
    <row r="33" spans="1:10" s="34" customFormat="1" ht="34.15" customHeight="1">
      <c r="A33" s="304">
        <f>+B32</f>
        <v>0.625</v>
      </c>
      <c r="B33" s="306">
        <v>0.66666666666666663</v>
      </c>
      <c r="C33" s="635" t="s">
        <v>621</v>
      </c>
      <c r="D33" s="636"/>
      <c r="E33" s="636"/>
      <c r="F33" s="636"/>
      <c r="G33" s="636"/>
      <c r="H33" s="636"/>
      <c r="I33" s="636"/>
      <c r="J33" s="637"/>
    </row>
    <row r="34" spans="1:10" s="34" customFormat="1" ht="45" customHeight="1">
      <c r="A34" s="304">
        <f t="shared" ref="A34:A35" si="3">+B33</f>
        <v>0.66666666666666663</v>
      </c>
      <c r="B34" s="306">
        <v>0.6875</v>
      </c>
      <c r="C34" s="638" t="s">
        <v>498</v>
      </c>
      <c r="D34" s="636"/>
      <c r="E34" s="636"/>
      <c r="F34" s="636"/>
      <c r="G34" s="636"/>
      <c r="H34" s="636"/>
      <c r="I34" s="636"/>
      <c r="J34" s="637"/>
    </row>
    <row r="35" spans="1:10" s="34" customFormat="1" ht="42.65" customHeight="1">
      <c r="A35" s="304">
        <f t="shared" si="3"/>
        <v>0.6875</v>
      </c>
      <c r="B35" s="306">
        <v>0.70833333333333337</v>
      </c>
      <c r="C35" s="638" t="s">
        <v>499</v>
      </c>
      <c r="D35" s="638"/>
      <c r="E35" s="638"/>
      <c r="F35" s="638"/>
      <c r="G35" s="638"/>
      <c r="H35" s="638"/>
      <c r="I35" s="638"/>
      <c r="J35" s="639"/>
    </row>
    <row r="36" spans="1:10" s="34" customFormat="1" ht="51" customHeight="1" thickBot="1">
      <c r="A36" s="640" t="s">
        <v>25</v>
      </c>
      <c r="B36" s="641"/>
      <c r="C36" s="642" t="s">
        <v>500</v>
      </c>
      <c r="D36" s="643"/>
      <c r="E36" s="643"/>
      <c r="F36" s="643"/>
      <c r="G36" s="643"/>
      <c r="H36" s="643"/>
      <c r="I36" s="643"/>
      <c r="J36" s="644"/>
    </row>
  </sheetData>
  <customSheetViews>
    <customSheetView guid="{9013FAC3-A69F-412A-B934-DF2072853E92}" showPageBreaks="1" printArea="1" view="pageBreakPreview">
      <selection activeCell="C13" sqref="C13:J13"/>
      <rowBreaks count="1" manualBreakCount="1">
        <brk id="19" max="9" man="1"/>
      </rowBreaks>
      <pageMargins left="0.59055118110236227" right="0.39370078740157483" top="0.39370078740157483" bottom="0.19685039370078741" header="0.11811023622047245" footer="0.11811023622047245"/>
      <pageSetup paperSize="9" orientation="portrait" cellComments="asDisplayed" horizontalDpi="1200" verticalDpi="1200" r:id="rId1"/>
      <headerFooter alignWithMargins="0">
        <oddHeader xml:space="preserve">&amp;R(Ver.1.0)
</oddHeader>
      </headerFooter>
    </customSheetView>
    <customSheetView guid="{4AF78A6A-33D0-4E04-95E1-546AB39E6F6E}" showPageBreaks="1" printArea="1" view="pageBreakPreview">
      <selection activeCell="C13" sqref="C13:J13"/>
      <rowBreaks count="1" manualBreakCount="1">
        <brk id="19" max="9" man="1"/>
      </rowBreaks>
      <pageMargins left="0.59055118110236227" right="0.39370078740157483" top="0.39370078740157483" bottom="0.19685039370078741" header="0.11811023622047245" footer="0.11811023622047245"/>
      <pageSetup paperSize="9" orientation="portrait" cellComments="asDisplayed" horizontalDpi="1200" verticalDpi="1200" r:id="rId2"/>
      <headerFooter alignWithMargins="0">
        <oddHeader xml:space="preserve">&amp;R(Ver.1.0)
</oddHeader>
      </headerFooter>
    </customSheetView>
  </customSheetViews>
  <mergeCells count="44">
    <mergeCell ref="A5:J5"/>
    <mergeCell ref="C6:F6"/>
    <mergeCell ref="A1:J1"/>
    <mergeCell ref="B2:J2"/>
    <mergeCell ref="A3:C3"/>
    <mergeCell ref="A4:B4"/>
    <mergeCell ref="C4:J4"/>
    <mergeCell ref="G6:J6"/>
    <mergeCell ref="E3:H3"/>
    <mergeCell ref="I3:J3"/>
    <mergeCell ref="C7:J7"/>
    <mergeCell ref="C8:J8"/>
    <mergeCell ref="C9:J9"/>
    <mergeCell ref="C10:J10"/>
    <mergeCell ref="C16:J16"/>
    <mergeCell ref="C17:J17"/>
    <mergeCell ref="A18:B18"/>
    <mergeCell ref="C18:J18"/>
    <mergeCell ref="C11:J11"/>
    <mergeCell ref="C12:J12"/>
    <mergeCell ref="C13:J13"/>
    <mergeCell ref="C14:J14"/>
    <mergeCell ref="C15:J15"/>
    <mergeCell ref="A21:C21"/>
    <mergeCell ref="A22:B22"/>
    <mergeCell ref="C22:J22"/>
    <mergeCell ref="A23:J23"/>
    <mergeCell ref="E21:H21"/>
    <mergeCell ref="I21:J21"/>
    <mergeCell ref="C24:F24"/>
    <mergeCell ref="G24:J24"/>
    <mergeCell ref="C25:J25"/>
    <mergeCell ref="C26:J26"/>
    <mergeCell ref="C27:J27"/>
    <mergeCell ref="C28:J28"/>
    <mergeCell ref="C29:J29"/>
    <mergeCell ref="C30:J30"/>
    <mergeCell ref="C31:J31"/>
    <mergeCell ref="C32:J32"/>
    <mergeCell ref="C33:J33"/>
    <mergeCell ref="C34:J34"/>
    <mergeCell ref="C35:J35"/>
    <mergeCell ref="A36:B36"/>
    <mergeCell ref="C36:J36"/>
  </mergeCells>
  <phoneticPr fontId="2"/>
  <pageMargins left="0.59055118110236227" right="0.39370078740157483" top="0.39370078740157483" bottom="0.19685039370078741" header="0.11811023622047245" footer="0.11811023622047245"/>
  <pageSetup paperSize="9" orientation="portrait" cellComments="asDisplayed" horizontalDpi="1200" verticalDpi="1200" r:id="rId3"/>
  <headerFooter alignWithMargins="0">
    <oddHeader xml:space="preserve">&amp;L様式１（スケジュール）&amp;R(Ver.1.0)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1"/>
  <sheetViews>
    <sheetView zoomScaleNormal="100" zoomScaleSheetLayoutView="100" workbookViewId="0">
      <selection activeCell="B47" sqref="B47:C47"/>
    </sheetView>
  </sheetViews>
  <sheetFormatPr defaultRowHeight="13"/>
  <cols>
    <col min="3" max="3" width="11.90625" customWidth="1"/>
    <col min="4" max="4" width="13.08984375" customWidth="1"/>
    <col min="5" max="5" width="17.08984375" customWidth="1"/>
    <col min="6" max="6" width="14.08984375" customWidth="1"/>
    <col min="7" max="7" width="17.08984375" customWidth="1"/>
  </cols>
  <sheetData>
    <row r="1" spans="1:7" s="1" customFormat="1">
      <c r="A1" s="40"/>
      <c r="B1" s="40"/>
      <c r="C1" s="40"/>
      <c r="D1" s="40"/>
      <c r="E1" s="40"/>
      <c r="F1" s="40"/>
      <c r="G1" s="40"/>
    </row>
    <row r="2" spans="1:7" s="1" customFormat="1">
      <c r="A2" s="40"/>
      <c r="B2" s="40"/>
      <c r="C2" s="40"/>
      <c r="D2" s="40"/>
      <c r="E2" s="40"/>
      <c r="F2" s="40"/>
      <c r="G2" s="40"/>
    </row>
    <row r="3" spans="1:7" s="1" customFormat="1">
      <c r="A3" s="40"/>
      <c r="B3" s="40"/>
      <c r="C3" s="40"/>
      <c r="D3" s="40"/>
      <c r="E3" s="40"/>
      <c r="F3" s="40"/>
      <c r="G3" s="40"/>
    </row>
    <row r="4" spans="1:7" s="1" customFormat="1" ht="24" customHeight="1" thickBot="1">
      <c r="A4" s="689" t="s">
        <v>172</v>
      </c>
      <c r="B4" s="689"/>
      <c r="C4" s="689"/>
      <c r="D4" s="689"/>
      <c r="E4" s="689"/>
      <c r="F4" s="689"/>
      <c r="G4" s="689"/>
    </row>
    <row r="5" spans="1:7" s="1" customFormat="1" ht="9" customHeight="1" thickTop="1">
      <c r="A5" s="83"/>
      <c r="B5" s="83"/>
      <c r="C5" s="83"/>
      <c r="D5" s="83"/>
      <c r="E5" s="83"/>
      <c r="F5" s="83"/>
      <c r="G5" s="83"/>
    </row>
    <row r="6" spans="1:7" s="1" customFormat="1" ht="15" customHeight="1">
      <c r="A6" s="286" t="str">
        <f>+'様式１（審査計画書）'!B7</f>
        <v>更新</v>
      </c>
      <c r="B6" s="46" t="s">
        <v>486</v>
      </c>
      <c r="C6" s="83"/>
      <c r="D6" s="83"/>
      <c r="E6" s="83"/>
      <c r="F6" s="83"/>
      <c r="G6" s="83"/>
    </row>
    <row r="7" spans="1:7" s="1" customFormat="1" ht="17.5" customHeight="1">
      <c r="A7" s="690" t="s">
        <v>487</v>
      </c>
      <c r="B7" s="590"/>
      <c r="C7" s="590"/>
      <c r="D7" s="590"/>
      <c r="E7" s="590"/>
      <c r="F7" s="590"/>
      <c r="G7" s="590"/>
    </row>
    <row r="8" spans="1:7" s="1" customFormat="1">
      <c r="A8" s="84"/>
      <c r="B8" s="40"/>
      <c r="C8" s="40"/>
      <c r="D8" s="40"/>
      <c r="E8" s="40"/>
      <c r="F8" s="40"/>
      <c r="G8" s="40"/>
    </row>
    <row r="9" spans="1:7" s="1" customFormat="1">
      <c r="A9" s="40"/>
      <c r="B9" s="40"/>
      <c r="C9" s="40"/>
      <c r="D9" s="40"/>
      <c r="E9" s="40"/>
      <c r="F9" s="40"/>
      <c r="G9" s="40"/>
    </row>
    <row r="10" spans="1:7" s="1" customFormat="1">
      <c r="A10" s="84" t="s">
        <v>173</v>
      </c>
      <c r="B10" s="40"/>
      <c r="C10" s="40"/>
      <c r="D10" s="40"/>
      <c r="E10" s="40"/>
      <c r="F10" s="40"/>
      <c r="G10" s="40"/>
    </row>
    <row r="11" spans="1:7" s="1" customFormat="1">
      <c r="A11" s="84"/>
      <c r="B11" s="40"/>
      <c r="C11" s="40"/>
      <c r="D11" s="40"/>
      <c r="E11" s="40"/>
      <c r="F11" s="40"/>
      <c r="G11" s="40"/>
    </row>
    <row r="12" spans="1:7" s="1" customFormat="1">
      <c r="A12" s="85" t="s">
        <v>315</v>
      </c>
      <c r="B12" s="40"/>
      <c r="C12" s="40"/>
      <c r="D12" s="40"/>
      <c r="E12" s="40"/>
      <c r="F12" s="40"/>
      <c r="G12" s="40"/>
    </row>
    <row r="13" spans="1:7" s="1" customFormat="1">
      <c r="A13" s="84"/>
      <c r="B13" s="40"/>
      <c r="C13" s="40"/>
      <c r="D13" s="40"/>
      <c r="E13" s="40"/>
      <c r="F13" s="40"/>
      <c r="G13" s="40"/>
    </row>
    <row r="14" spans="1:7" s="1" customFormat="1">
      <c r="A14" s="84"/>
      <c r="B14" s="40"/>
      <c r="C14" s="40"/>
      <c r="D14" s="40"/>
      <c r="E14" s="40"/>
      <c r="F14" s="40"/>
      <c r="G14" s="40"/>
    </row>
    <row r="15" spans="1:7" s="1" customFormat="1">
      <c r="A15" s="84" t="s">
        <v>6</v>
      </c>
      <c r="B15" s="40"/>
      <c r="C15" s="40"/>
      <c r="D15" s="40"/>
      <c r="E15" s="40"/>
      <c r="F15" s="40"/>
      <c r="G15" s="40"/>
    </row>
    <row r="16" spans="1:7" s="1" customFormat="1">
      <c r="A16" s="84"/>
      <c r="B16" s="40"/>
      <c r="C16" s="40"/>
      <c r="D16" s="40"/>
      <c r="E16" s="40"/>
      <c r="F16" s="40"/>
      <c r="G16" s="40"/>
    </row>
    <row r="17" spans="1:7" s="1" customFormat="1">
      <c r="A17" s="85" t="s">
        <v>316</v>
      </c>
      <c r="B17" s="40"/>
      <c r="C17" s="40"/>
      <c r="D17" s="40"/>
      <c r="E17" s="40"/>
      <c r="F17" s="40"/>
      <c r="G17" s="40"/>
    </row>
    <row r="18" spans="1:7" s="1" customFormat="1">
      <c r="A18" s="85" t="s">
        <v>317</v>
      </c>
      <c r="B18" s="40"/>
      <c r="C18" s="40"/>
      <c r="D18" s="40"/>
      <c r="E18" s="40"/>
      <c r="F18" s="40"/>
      <c r="G18" s="40"/>
    </row>
    <row r="19" spans="1:7" s="1" customFormat="1">
      <c r="A19" s="85" t="s">
        <v>7</v>
      </c>
      <c r="B19" s="40"/>
      <c r="C19" s="40"/>
      <c r="D19" s="40"/>
      <c r="E19" s="40"/>
      <c r="F19" s="40"/>
      <c r="G19" s="40"/>
    </row>
    <row r="20" spans="1:7" s="1" customFormat="1">
      <c r="A20" s="84"/>
      <c r="B20" s="40"/>
      <c r="C20" s="40"/>
      <c r="D20" s="40"/>
      <c r="E20" s="40"/>
      <c r="F20" s="40"/>
      <c r="G20" s="40"/>
    </row>
    <row r="21" spans="1:7" s="1" customFormat="1">
      <c r="A21" s="84"/>
      <c r="B21" s="40"/>
      <c r="C21" s="40"/>
      <c r="D21" s="40"/>
      <c r="E21" s="40"/>
      <c r="F21" s="40"/>
      <c r="G21" s="40"/>
    </row>
    <row r="22" spans="1:7" s="1" customFormat="1">
      <c r="A22" s="688" t="s">
        <v>8</v>
      </c>
      <c r="B22" s="688"/>
      <c r="C22" s="688"/>
      <c r="D22" s="688"/>
      <c r="E22" s="688"/>
      <c r="F22" s="688"/>
      <c r="G22" s="688"/>
    </row>
    <row r="23" spans="1:7" s="1" customFormat="1">
      <c r="A23" s="84"/>
      <c r="B23" s="40"/>
      <c r="C23" s="40"/>
      <c r="D23" s="40"/>
      <c r="E23" s="40"/>
      <c r="F23" s="40"/>
      <c r="G23" s="40"/>
    </row>
    <row r="24" spans="1:7" s="1" customFormat="1">
      <c r="A24" s="84"/>
      <c r="B24" s="40"/>
      <c r="C24" s="40"/>
      <c r="D24" s="40"/>
      <c r="E24" s="40"/>
      <c r="F24" s="40"/>
      <c r="G24" s="40"/>
    </row>
    <row r="25" spans="1:7" s="1" customFormat="1">
      <c r="A25" s="688" t="s">
        <v>9</v>
      </c>
      <c r="B25" s="688"/>
      <c r="C25" s="688"/>
      <c r="D25" s="688"/>
      <c r="E25" s="688"/>
      <c r="F25" s="688"/>
      <c r="G25" s="688"/>
    </row>
    <row r="26" spans="1:7" s="1" customFormat="1">
      <c r="A26" s="84"/>
      <c r="B26" s="40"/>
      <c r="C26" s="40"/>
      <c r="D26" s="40"/>
      <c r="E26" s="40"/>
      <c r="F26" s="40"/>
      <c r="G26" s="40"/>
    </row>
    <row r="27" spans="1:7" s="1" customFormat="1">
      <c r="A27" s="84"/>
      <c r="B27" s="40"/>
      <c r="C27" s="40"/>
      <c r="D27" s="40"/>
      <c r="E27" s="40"/>
      <c r="F27" s="40"/>
      <c r="G27" s="40"/>
    </row>
    <row r="28" spans="1:7" s="1" customFormat="1">
      <c r="A28" s="687" t="s">
        <v>309</v>
      </c>
      <c r="B28" s="687"/>
      <c r="C28" s="687"/>
      <c r="D28" s="687"/>
      <c r="E28" s="687"/>
      <c r="F28" s="687"/>
      <c r="G28" s="687"/>
    </row>
    <row r="29" spans="1:7" s="1" customFormat="1">
      <c r="A29" s="84"/>
      <c r="B29" s="40"/>
      <c r="C29" s="40"/>
      <c r="D29" s="40"/>
      <c r="E29" s="40"/>
      <c r="F29" s="40"/>
      <c r="G29" s="40"/>
    </row>
    <row r="30" spans="1:7" s="1" customFormat="1">
      <c r="A30" s="84"/>
      <c r="B30" s="40"/>
      <c r="C30" s="40"/>
      <c r="D30" s="40"/>
      <c r="E30" s="40"/>
      <c r="F30" s="40"/>
      <c r="G30" s="40"/>
    </row>
    <row r="31" spans="1:7" s="1" customFormat="1">
      <c r="A31" s="688" t="s">
        <v>10</v>
      </c>
      <c r="B31" s="688"/>
      <c r="C31" s="688"/>
      <c r="D31" s="688"/>
      <c r="E31" s="688"/>
      <c r="F31" s="688"/>
      <c r="G31" s="688"/>
    </row>
    <row r="32" spans="1:7" s="1" customFormat="1">
      <c r="A32" s="84"/>
      <c r="B32" s="40"/>
      <c r="C32" s="40"/>
      <c r="D32" s="40"/>
      <c r="E32" s="40"/>
      <c r="F32" s="40"/>
      <c r="G32" s="40"/>
    </row>
    <row r="33" spans="1:8" s="1" customFormat="1">
      <c r="A33" s="84"/>
      <c r="B33" s="40"/>
      <c r="C33" s="40"/>
      <c r="D33" s="40"/>
      <c r="E33" s="40"/>
      <c r="F33" s="40"/>
      <c r="G33" s="40"/>
    </row>
    <row r="34" spans="1:8" s="1" customFormat="1" ht="30" customHeight="1">
      <c r="A34" s="687" t="s">
        <v>328</v>
      </c>
      <c r="B34" s="687"/>
      <c r="C34" s="687"/>
      <c r="D34" s="687"/>
      <c r="E34" s="687"/>
      <c r="F34" s="687"/>
      <c r="G34" s="687"/>
      <c r="H34" s="9"/>
    </row>
    <row r="35" spans="1:8" s="1" customFormat="1">
      <c r="A35" s="84"/>
      <c r="B35" s="40"/>
      <c r="C35" s="40"/>
      <c r="D35" s="40"/>
      <c r="E35" s="40"/>
      <c r="F35" s="40"/>
      <c r="G35" s="40"/>
    </row>
    <row r="36" spans="1:8" s="1" customFormat="1">
      <c r="A36" s="84"/>
      <c r="B36" s="40"/>
      <c r="C36" s="40"/>
      <c r="D36" s="40"/>
      <c r="E36" s="40"/>
      <c r="F36" s="40"/>
      <c r="G36" s="40"/>
    </row>
    <row r="37" spans="1:8" s="1" customFormat="1">
      <c r="A37" s="688" t="s">
        <v>451</v>
      </c>
      <c r="B37" s="688"/>
      <c r="C37" s="688"/>
      <c r="D37" s="688"/>
      <c r="E37" s="688"/>
      <c r="F37" s="688"/>
      <c r="G37" s="688"/>
    </row>
    <row r="38" spans="1:8" s="1" customFormat="1">
      <c r="A38" s="86"/>
      <c r="B38" s="40"/>
      <c r="C38" s="40"/>
      <c r="D38" s="40"/>
      <c r="E38" s="40"/>
      <c r="F38" s="40"/>
      <c r="G38" s="40"/>
    </row>
    <row r="39" spans="1:8" s="1" customFormat="1">
      <c r="A39" s="40"/>
      <c r="B39" s="40"/>
      <c r="C39" s="40"/>
      <c r="D39" s="40"/>
      <c r="E39" s="40"/>
      <c r="F39" s="40"/>
      <c r="G39" s="40"/>
    </row>
    <row r="40" spans="1:8" s="1" customFormat="1">
      <c r="A40" s="86"/>
      <c r="B40" s="40"/>
      <c r="C40" s="40"/>
      <c r="D40" s="40"/>
      <c r="E40" s="40"/>
      <c r="F40" s="40"/>
      <c r="G40" s="40"/>
    </row>
    <row r="41" spans="1:8" s="1" customFormat="1">
      <c r="A41" s="84"/>
      <c r="B41" s="40"/>
      <c r="C41" s="40"/>
      <c r="D41" s="40"/>
      <c r="E41" s="40"/>
      <c r="F41" s="40"/>
      <c r="G41" s="40"/>
    </row>
    <row r="42" spans="1:8" s="1" customFormat="1" ht="60" customHeight="1">
      <c r="A42" s="687" t="s">
        <v>178</v>
      </c>
      <c r="B42" s="687"/>
      <c r="C42" s="687"/>
      <c r="D42" s="687"/>
      <c r="E42" s="687"/>
      <c r="F42" s="687"/>
      <c r="G42" s="687"/>
    </row>
    <row r="43" spans="1:8" s="1" customFormat="1" ht="15.75" customHeight="1">
      <c r="A43" s="688" t="s">
        <v>174</v>
      </c>
      <c r="B43" s="688"/>
      <c r="C43" s="688"/>
      <c r="D43" s="688"/>
      <c r="E43" s="688"/>
      <c r="F43" s="688"/>
      <c r="G43" s="688"/>
    </row>
    <row r="44" spans="1:8" s="1" customFormat="1" ht="15.75" customHeight="1">
      <c r="A44" s="84"/>
      <c r="B44" s="84"/>
      <c r="C44" s="84"/>
      <c r="D44" s="84"/>
      <c r="E44" s="84"/>
      <c r="F44" s="84"/>
      <c r="G44" s="84"/>
    </row>
    <row r="45" spans="1:8">
      <c r="A45" s="87"/>
      <c r="B45" s="87"/>
      <c r="C45" s="87"/>
      <c r="D45" s="87"/>
      <c r="E45" s="87"/>
      <c r="F45" s="87"/>
      <c r="G45" s="87"/>
    </row>
    <row r="46" spans="1:8">
      <c r="A46" s="87"/>
      <c r="B46" s="679" t="s">
        <v>660</v>
      </c>
      <c r="C46" s="679"/>
      <c r="D46" s="680" t="str">
        <f>+'様式１（審査計画書）'!E10</f>
        <v>○○　□□</v>
      </c>
      <c r="E46" s="680"/>
      <c r="F46" s="680" t="str">
        <f>+'様式１（審査計画書）'!E11</f>
        <v>△△　○○</v>
      </c>
      <c r="G46" s="680"/>
    </row>
    <row r="47" spans="1:8">
      <c r="B47" s="681" t="s">
        <v>113</v>
      </c>
      <c r="C47" s="681"/>
      <c r="D47" s="685" t="str">
        <f>+'様式１（審査計画書）'!G10</f>
        <v>******</v>
      </c>
      <c r="E47" s="686"/>
      <c r="F47" s="685" t="str">
        <f>+'様式１（審査計画書）'!G11</f>
        <v>******</v>
      </c>
      <c r="G47" s="686"/>
    </row>
    <row r="48" spans="1:8">
      <c r="B48" s="679" t="s">
        <v>11</v>
      </c>
      <c r="C48" s="679"/>
      <c r="D48" s="682"/>
      <c r="E48" s="680"/>
      <c r="F48" s="682"/>
      <c r="G48" s="680"/>
    </row>
    <row r="49" spans="2:7" ht="23.5" customHeight="1">
      <c r="B49" s="679" t="s">
        <v>492</v>
      </c>
      <c r="C49" s="679"/>
      <c r="D49" s="683"/>
      <c r="E49" s="684"/>
      <c r="F49" s="683"/>
      <c r="G49" s="684"/>
    </row>
    <row r="50" spans="2:7">
      <c r="B50" s="679" t="s">
        <v>12</v>
      </c>
      <c r="C50" s="679"/>
      <c r="D50" s="680"/>
      <c r="E50" s="680"/>
      <c r="F50" s="680"/>
      <c r="G50" s="680"/>
    </row>
    <row r="51" spans="2:7">
      <c r="B51" s="681" t="s">
        <v>175</v>
      </c>
      <c r="C51" s="681"/>
      <c r="D51" s="680"/>
      <c r="E51" s="680"/>
      <c r="F51" s="680"/>
      <c r="G51" s="680"/>
    </row>
  </sheetData>
  <customSheetViews>
    <customSheetView guid="{9013FAC3-A69F-412A-B934-DF2072853E92}" showPageBreaks="1" printArea="1" view="pageBreakPreview">
      <selection activeCell="G56" sqref="G56"/>
      <pageMargins left="0.59055118110236227" right="0.39370078740157483" top="0.39370078740157483" bottom="0.19685039370078741" header="0.11811023622047245" footer="0.11811023622047245"/>
      <pageSetup paperSize="9" orientation="portrait" cellComments="asDisplayed" horizontalDpi="1200" verticalDpi="1200" r:id="rId1"/>
      <headerFooter alignWithMargins="0">
        <oddHeader xml:space="preserve">&amp;R(Ver.1.0)
</oddHeader>
      </headerFooter>
    </customSheetView>
    <customSheetView guid="{4AF78A6A-33D0-4E04-95E1-546AB39E6F6E}" showPageBreaks="1" printArea="1" view="pageBreakPreview">
      <selection activeCell="G56" sqref="G56"/>
      <pageMargins left="0.59055118110236227" right="0.39370078740157483" top="0.39370078740157483" bottom="0.19685039370078741" header="0.11811023622047245" footer="0.11811023622047245"/>
      <pageSetup paperSize="9" orientation="portrait" cellComments="asDisplayed" horizontalDpi="1200" verticalDpi="1200" r:id="rId2"/>
      <headerFooter alignWithMargins="0">
        <oddHeader xml:space="preserve">&amp;R(Ver.1.0)
</oddHeader>
      </headerFooter>
    </customSheetView>
  </customSheetViews>
  <mergeCells count="28">
    <mergeCell ref="A34:G34"/>
    <mergeCell ref="A37:G37"/>
    <mergeCell ref="A42:G42"/>
    <mergeCell ref="A43:G43"/>
    <mergeCell ref="A4:G4"/>
    <mergeCell ref="A7:G7"/>
    <mergeCell ref="A22:G22"/>
    <mergeCell ref="A25:G25"/>
    <mergeCell ref="A28:G28"/>
    <mergeCell ref="A31:G31"/>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s>
  <phoneticPr fontId="2"/>
  <pageMargins left="0.59055118110236227" right="0.39370078740157483" top="0.39370078740157483" bottom="0.19685039370078741" header="0.11811023622047245" footer="0.11811023622047245"/>
  <pageSetup paperSize="9" orientation="portrait" cellComments="asDisplayed" horizontalDpi="1200" verticalDpi="1200" r:id="rId3"/>
  <headerFooter alignWithMargins="0">
    <oddHeader xml:space="preserve">&amp;L様式２&amp;R(Ver.1.1)
</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3"/>
  <sheetViews>
    <sheetView zoomScaleNormal="100" zoomScaleSheetLayoutView="100" workbookViewId="0">
      <selection activeCell="I13" sqref="I13"/>
    </sheetView>
  </sheetViews>
  <sheetFormatPr defaultColWidth="8.7265625" defaultRowHeight="13"/>
  <cols>
    <col min="1" max="1" width="22.26953125" style="24" customWidth="1"/>
    <col min="2" max="2" width="14.26953125" style="24" customWidth="1"/>
    <col min="3" max="3" width="16" style="24" customWidth="1"/>
    <col min="4" max="4" width="20.7265625" style="24" customWidth="1"/>
    <col min="5" max="5" width="13.36328125" style="24" customWidth="1"/>
    <col min="6" max="6" width="26.6328125" style="24" customWidth="1"/>
    <col min="7" max="16384" width="8.7265625" style="24"/>
  </cols>
  <sheetData>
    <row r="1" spans="1:6" s="23" customFormat="1">
      <c r="A1" s="88"/>
      <c r="B1" s="88"/>
      <c r="C1" s="88"/>
      <c r="D1" s="88"/>
      <c r="E1" s="696" t="s">
        <v>52</v>
      </c>
      <c r="F1" s="697"/>
    </row>
    <row r="2" spans="1:6" s="23" customFormat="1">
      <c r="A2" s="88" t="s">
        <v>604</v>
      </c>
      <c r="B2" s="88"/>
      <c r="C2" s="88"/>
      <c r="D2" s="88"/>
      <c r="E2" s="89" t="s">
        <v>13</v>
      </c>
      <c r="F2" s="90" t="str">
        <f>+'様式１（審査計画書）'!J2</f>
        <v>　　　－　　　　　－　</v>
      </c>
    </row>
    <row r="3" spans="1:6" s="23" customFormat="1" ht="13.5" thickBot="1">
      <c r="A3" s="88"/>
      <c r="B3" s="88"/>
      <c r="C3" s="88"/>
      <c r="D3" s="88"/>
      <c r="E3" s="91" t="s">
        <v>14</v>
      </c>
      <c r="F3" s="74" t="s">
        <v>601</v>
      </c>
    </row>
    <row r="4" spans="1:6" ht="7.5" customHeight="1">
      <c r="A4" s="92"/>
      <c r="B4" s="92"/>
      <c r="C4" s="92"/>
      <c r="D4" s="92"/>
      <c r="E4" s="92"/>
      <c r="F4" s="92"/>
    </row>
    <row r="5" spans="1:6" s="23" customFormat="1" ht="24" customHeight="1" thickBot="1">
      <c r="A5" s="698" t="s">
        <v>75</v>
      </c>
      <c r="B5" s="699"/>
      <c r="C5" s="699"/>
      <c r="D5" s="699"/>
      <c r="E5" s="699"/>
      <c r="F5" s="699"/>
    </row>
    <row r="6" spans="1:6" s="23" customFormat="1" ht="7.5" customHeight="1" thickTop="1" thickBot="1">
      <c r="A6" s="93"/>
      <c r="B6" s="93"/>
      <c r="C6" s="93"/>
      <c r="D6" s="88"/>
      <c r="E6" s="88"/>
      <c r="F6" s="88"/>
    </row>
    <row r="7" spans="1:6" s="23" customFormat="1" ht="27" customHeight="1">
      <c r="A7" s="94" t="s">
        <v>68</v>
      </c>
      <c r="B7" s="700" t="str">
        <f>+'様式１（審査計画書）'!E13</f>
        <v>ＡＢＣ株式会社</v>
      </c>
      <c r="C7" s="701"/>
      <c r="D7" s="701"/>
      <c r="E7" s="701"/>
      <c r="F7" s="702"/>
    </row>
    <row r="8" spans="1:6" s="23" customFormat="1" ht="19.899999999999999" customHeight="1">
      <c r="A8" s="308" t="s">
        <v>337</v>
      </c>
      <c r="B8" s="307" t="str">
        <f>+'様式１（審査計画書）'!E10</f>
        <v>○○　□□</v>
      </c>
      <c r="C8" s="310" t="str">
        <f>+'様式１（審査計画書）'!G10</f>
        <v>******</v>
      </c>
      <c r="D8" s="96" t="s">
        <v>108</v>
      </c>
      <c r="E8" s="703">
        <f>+'様式１（審査計画書）'!E23</f>
        <v>43261</v>
      </c>
      <c r="F8" s="704"/>
    </row>
    <row r="9" spans="1:6" s="23" customFormat="1" ht="19.899999999999999" customHeight="1">
      <c r="A9" s="309"/>
      <c r="B9" s="307" t="str">
        <f>+'様式１（審査計画書）'!E11</f>
        <v>△△　○○</v>
      </c>
      <c r="C9" s="310" t="str">
        <f>+'様式１（審査計画書）'!G11</f>
        <v>******</v>
      </c>
      <c r="D9" s="96" t="s">
        <v>503</v>
      </c>
      <c r="E9" s="703"/>
      <c r="F9" s="704"/>
    </row>
    <row r="10" spans="1:6" s="23" customFormat="1" ht="20.149999999999999" customHeight="1">
      <c r="A10" s="95" t="s">
        <v>419</v>
      </c>
      <c r="B10" s="705" t="str">
        <f>+'様式１（審査計画書）'!E22</f>
        <v>□登録審査　　　□中間審査　　　■更新審査</v>
      </c>
      <c r="C10" s="706"/>
      <c r="D10" s="707"/>
      <c r="E10" s="97">
        <f>+'様式１（審査計画書）'!I22</f>
        <v>0</v>
      </c>
      <c r="F10" s="98" t="s">
        <v>416</v>
      </c>
    </row>
    <row r="11" spans="1:6" s="23" customFormat="1" ht="16.149999999999999" customHeight="1" thickBot="1">
      <c r="A11" s="528" t="s">
        <v>106</v>
      </c>
      <c r="B11" s="529" t="str">
        <f>+'様式１（審査計画書）'!E26</f>
        <v>エコアクション21ガイドライン2017年版</v>
      </c>
      <c r="C11" s="530"/>
      <c r="D11" s="530"/>
      <c r="E11" s="531"/>
      <c r="F11" s="532"/>
    </row>
    <row r="12" spans="1:6" ht="7.5" customHeight="1" thickBot="1">
      <c r="A12" s="99"/>
      <c r="B12" s="99"/>
      <c r="C12" s="99"/>
      <c r="D12" s="99"/>
      <c r="E12" s="99"/>
      <c r="F12" s="99"/>
    </row>
    <row r="13" spans="1:6" s="23" customFormat="1" ht="64" customHeight="1" thickBot="1">
      <c r="A13" s="708" t="s">
        <v>179</v>
      </c>
      <c r="B13" s="709"/>
      <c r="C13" s="694"/>
      <c r="D13" s="694"/>
      <c r="E13" s="694"/>
      <c r="F13" s="695"/>
    </row>
    <row r="14" spans="1:6" s="23" customFormat="1" ht="32.15" customHeight="1" thickBot="1">
      <c r="A14" s="710" t="s">
        <v>180</v>
      </c>
      <c r="B14" s="711"/>
      <c r="C14" s="712" t="s">
        <v>181</v>
      </c>
      <c r="D14" s="712"/>
      <c r="E14" s="712"/>
      <c r="F14" s="713"/>
    </row>
    <row r="15" spans="1:6" ht="115.5" customHeight="1" thickBot="1">
      <c r="A15" s="691" t="s">
        <v>456</v>
      </c>
      <c r="B15" s="692"/>
      <c r="C15" s="693"/>
      <c r="D15" s="694"/>
      <c r="E15" s="694"/>
      <c r="F15" s="695"/>
    </row>
    <row r="16" spans="1:6" ht="43.5" customHeight="1" thickBot="1">
      <c r="A16" s="714" t="s">
        <v>405</v>
      </c>
      <c r="B16" s="692"/>
      <c r="C16" s="693"/>
      <c r="D16" s="694"/>
      <c r="E16" s="694"/>
      <c r="F16" s="695"/>
    </row>
    <row r="17" spans="1:6" ht="56.15" customHeight="1" thickBot="1">
      <c r="A17" s="714" t="s">
        <v>406</v>
      </c>
      <c r="B17" s="692"/>
      <c r="C17" s="693"/>
      <c r="D17" s="694"/>
      <c r="E17" s="694"/>
      <c r="F17" s="695"/>
    </row>
    <row r="18" spans="1:6" ht="67" customHeight="1" thickBot="1">
      <c r="A18" s="714" t="s">
        <v>404</v>
      </c>
      <c r="B18" s="692"/>
      <c r="C18" s="693"/>
      <c r="D18" s="694"/>
      <c r="E18" s="694"/>
      <c r="F18" s="695"/>
    </row>
    <row r="19" spans="1:6" ht="45" customHeight="1" thickBot="1">
      <c r="A19" s="714" t="s">
        <v>452</v>
      </c>
      <c r="B19" s="692"/>
      <c r="C19" s="693"/>
      <c r="D19" s="694"/>
      <c r="E19" s="694"/>
      <c r="F19" s="695"/>
    </row>
    <row r="20" spans="1:6" ht="98.5" customHeight="1" thickBot="1">
      <c r="A20" s="714" t="s">
        <v>407</v>
      </c>
      <c r="B20" s="692"/>
      <c r="C20" s="693"/>
      <c r="D20" s="694"/>
      <c r="E20" s="694"/>
      <c r="F20" s="695"/>
    </row>
    <row r="21" spans="1:6" ht="47.15" customHeight="1" thickBot="1">
      <c r="A21" s="714" t="s">
        <v>408</v>
      </c>
      <c r="B21" s="692"/>
      <c r="C21" s="693"/>
      <c r="D21" s="694"/>
      <c r="E21" s="694"/>
      <c r="F21" s="695"/>
    </row>
    <row r="22" spans="1:6" ht="63.65" customHeight="1" thickBot="1">
      <c r="A22" s="714" t="s">
        <v>564</v>
      </c>
      <c r="B22" s="692"/>
      <c r="C22" s="693"/>
      <c r="D22" s="694"/>
      <c r="E22" s="694"/>
      <c r="F22" s="695"/>
    </row>
    <row r="23" spans="1:6" ht="56.5" customHeight="1" thickBot="1">
      <c r="A23" s="714" t="s">
        <v>409</v>
      </c>
      <c r="B23" s="692"/>
      <c r="C23" s="693"/>
      <c r="D23" s="694"/>
      <c r="E23" s="694"/>
      <c r="F23" s="695"/>
    </row>
    <row r="24" spans="1:6" ht="56.5" customHeight="1" thickBot="1">
      <c r="A24" s="714" t="s">
        <v>453</v>
      </c>
      <c r="B24" s="692"/>
      <c r="C24" s="693"/>
      <c r="D24" s="694"/>
      <c r="E24" s="694"/>
      <c r="F24" s="695"/>
    </row>
    <row r="25" spans="1:6" ht="48.65" customHeight="1" thickBot="1">
      <c r="A25" s="714" t="s">
        <v>454</v>
      </c>
      <c r="B25" s="692"/>
      <c r="C25" s="693"/>
      <c r="D25" s="694"/>
      <c r="E25" s="694"/>
      <c r="F25" s="695"/>
    </row>
    <row r="26" spans="1:6" ht="73.5" customHeight="1" thickBot="1">
      <c r="A26" s="714" t="s">
        <v>410</v>
      </c>
      <c r="B26" s="692"/>
      <c r="C26" s="693"/>
      <c r="D26" s="694"/>
      <c r="E26" s="694"/>
      <c r="F26" s="695"/>
    </row>
    <row r="27" spans="1:6" ht="49" customHeight="1" thickBot="1">
      <c r="A27" s="714" t="s">
        <v>411</v>
      </c>
      <c r="B27" s="692"/>
      <c r="C27" s="693"/>
      <c r="D27" s="694"/>
      <c r="E27" s="694"/>
      <c r="F27" s="695"/>
    </row>
    <row r="28" spans="1:6" ht="67.5" customHeight="1" thickBot="1">
      <c r="A28" s="714" t="s">
        <v>412</v>
      </c>
      <c r="B28" s="692"/>
      <c r="C28" s="693"/>
      <c r="D28" s="694"/>
      <c r="E28" s="694"/>
      <c r="F28" s="695"/>
    </row>
    <row r="29" spans="1:6" ht="43" customHeight="1" thickBot="1">
      <c r="A29" s="714" t="s">
        <v>413</v>
      </c>
      <c r="B29" s="692"/>
      <c r="C29" s="693"/>
      <c r="D29" s="694"/>
      <c r="E29" s="694"/>
      <c r="F29" s="695"/>
    </row>
    <row r="30" spans="1:6" ht="50.5" customHeight="1" thickBot="1">
      <c r="A30" s="714" t="s">
        <v>455</v>
      </c>
      <c r="B30" s="692"/>
      <c r="C30" s="693"/>
      <c r="D30" s="694"/>
      <c r="E30" s="694"/>
      <c r="F30" s="695"/>
    </row>
    <row r="31" spans="1:6" ht="73.5" customHeight="1" thickBot="1">
      <c r="A31" s="714" t="s">
        <v>414</v>
      </c>
      <c r="B31" s="692"/>
      <c r="C31" s="693"/>
      <c r="D31" s="694"/>
      <c r="E31" s="694"/>
      <c r="F31" s="695"/>
    </row>
    <row r="32" spans="1:6" ht="20.25" customHeight="1">
      <c r="A32" s="99"/>
      <c r="B32" s="100"/>
      <c r="C32" s="100"/>
      <c r="D32" s="100"/>
      <c r="E32" s="100"/>
      <c r="F32" s="99"/>
    </row>
    <row r="33" spans="1:5" ht="14">
      <c r="A33" s="25"/>
      <c r="E33" s="26"/>
    </row>
  </sheetData>
  <customSheetViews>
    <customSheetView guid="{9013FAC3-A69F-412A-B934-DF2072853E92}" showPageBreaks="1" view="pageBreakPreview" topLeftCell="A28">
      <selection activeCell="A31" sqref="A31"/>
      <pageMargins left="0.59055118110236227" right="0.39370078740157483" top="0.39370078740157483" bottom="0.19685039370078741" header="0.11811023622047245" footer="0.11811023622047245"/>
      <pageSetup paperSize="9" scale="61" fitToHeight="0" orientation="portrait" cellComments="asDisplayed" horizontalDpi="1200" verticalDpi="1200" r:id="rId1"/>
      <headerFooter alignWithMargins="0">
        <oddHeader xml:space="preserve">&amp;R(Ver.1.0)
</oddHeader>
      </headerFooter>
    </customSheetView>
    <customSheetView guid="{4AF78A6A-33D0-4E04-95E1-546AB39E6F6E}" showPageBreaks="1" view="pageBreakPreview" topLeftCell="A28">
      <selection activeCell="A31" sqref="A31"/>
      <pageMargins left="0.59055118110236227" right="0.39370078740157483" top="0.39370078740157483" bottom="0.19685039370078741" header="0.11811023622047245" footer="0.11811023622047245"/>
      <pageSetup paperSize="9" scale="61" fitToHeight="0" orientation="portrait" cellComments="asDisplayed" horizontalDpi="1200" verticalDpi="1200" r:id="rId2"/>
      <headerFooter alignWithMargins="0">
        <oddHeader xml:space="preserve">&amp;R(Ver.1.0)
</oddHeader>
      </headerFooter>
    </customSheetView>
  </customSheetViews>
  <mergeCells count="44">
    <mergeCell ref="A31:B31"/>
    <mergeCell ref="C31:F31"/>
    <mergeCell ref="A28:B28"/>
    <mergeCell ref="C28:F28"/>
    <mergeCell ref="A29:B29"/>
    <mergeCell ref="C29:F29"/>
    <mergeCell ref="A30:B30"/>
    <mergeCell ref="C30:F30"/>
    <mergeCell ref="A25:B25"/>
    <mergeCell ref="C25:F25"/>
    <mergeCell ref="A26:B26"/>
    <mergeCell ref="C26:F26"/>
    <mergeCell ref="A27:B27"/>
    <mergeCell ref="C27:F27"/>
    <mergeCell ref="A22:B22"/>
    <mergeCell ref="C22:F22"/>
    <mergeCell ref="A23:B23"/>
    <mergeCell ref="C23:F23"/>
    <mergeCell ref="A24:B24"/>
    <mergeCell ref="C24:F24"/>
    <mergeCell ref="A19:B19"/>
    <mergeCell ref="C19:F19"/>
    <mergeCell ref="A20:B20"/>
    <mergeCell ref="C20:F20"/>
    <mergeCell ref="A21:B21"/>
    <mergeCell ref="C21:F21"/>
    <mergeCell ref="A16:B16"/>
    <mergeCell ref="C16:F16"/>
    <mergeCell ref="A17:B17"/>
    <mergeCell ref="C17:F17"/>
    <mergeCell ref="A18:B18"/>
    <mergeCell ref="C18:F18"/>
    <mergeCell ref="A15:B15"/>
    <mergeCell ref="C15:F15"/>
    <mergeCell ref="E1:F1"/>
    <mergeCell ref="A5:F5"/>
    <mergeCell ref="B7:F7"/>
    <mergeCell ref="E8:F8"/>
    <mergeCell ref="B10:D10"/>
    <mergeCell ref="E9:F9"/>
    <mergeCell ref="A13:B13"/>
    <mergeCell ref="C13:F13"/>
    <mergeCell ref="A14:B14"/>
    <mergeCell ref="C14:F14"/>
  </mergeCells>
  <phoneticPr fontId="2"/>
  <dataValidations count="1">
    <dataValidation type="list" allowBlank="1" showInputMessage="1" showErrorMessage="1" sqref="A2" xr:uid="{E0228FEE-4026-4F93-8ADD-C16DFE5888F0}">
      <formula1>"　,書類審査はありませんが確認した内容をまとめています。"</formula1>
    </dataValidation>
  </dataValidations>
  <pageMargins left="0.59055118110236227" right="0.39370078740157483" top="0.39370078740157483" bottom="0.19685039370078741" header="0.11811023622047245" footer="0.11811023622047245"/>
  <pageSetup paperSize="9" scale="61" fitToHeight="0" orientation="portrait" cellComments="asDisplayed" horizontalDpi="1200" verticalDpi="1200" r:id="rId3"/>
  <headerFooter alignWithMargins="0">
    <oddHeader xml:space="preserve">&amp;L様式３&amp;R(Ver.1.1)
</oddHeader>
  </headerFooter>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161"/>
  <sheetViews>
    <sheetView topLeftCell="A52" zoomScaleNormal="100" zoomScaleSheetLayoutView="100" workbookViewId="0">
      <selection activeCell="C45" sqref="C45"/>
    </sheetView>
  </sheetViews>
  <sheetFormatPr defaultColWidth="9" defaultRowHeight="12"/>
  <cols>
    <col min="1" max="1" width="2.08984375" style="27" customWidth="1"/>
    <col min="2" max="2" width="2.6328125" style="27" customWidth="1"/>
    <col min="3" max="3" width="26.26953125" style="36" customWidth="1"/>
    <col min="4" max="7" width="2.36328125" style="36" customWidth="1"/>
    <col min="8" max="8" width="2.7265625" style="36" customWidth="1"/>
    <col min="9" max="9" width="2.90625" style="27" customWidth="1"/>
    <col min="10" max="10" width="8.6328125" style="27" customWidth="1"/>
    <col min="11" max="11" width="37.26953125" style="27" customWidth="1"/>
    <col min="12" max="16384" width="9" style="27"/>
  </cols>
  <sheetData>
    <row r="1" spans="1:11" s="33" customFormat="1" ht="15" customHeight="1">
      <c r="A1" s="101"/>
      <c r="B1" s="101"/>
      <c r="C1" s="101"/>
      <c r="D1" s="101"/>
      <c r="E1" s="101"/>
      <c r="F1" s="101"/>
      <c r="G1" s="101"/>
      <c r="H1" s="101"/>
      <c r="I1" s="101"/>
      <c r="J1" s="615" t="s">
        <v>52</v>
      </c>
      <c r="K1" s="616"/>
    </row>
    <row r="2" spans="1:11" s="33" customFormat="1" ht="15" customHeight="1">
      <c r="A2" s="101"/>
      <c r="B2" s="101"/>
      <c r="C2" s="101"/>
      <c r="D2" s="101"/>
      <c r="E2" s="101"/>
      <c r="F2" s="101"/>
      <c r="G2" s="101"/>
      <c r="H2" s="101"/>
      <c r="I2" s="101"/>
      <c r="J2" s="71" t="s">
        <v>13</v>
      </c>
      <c r="K2" s="78" t="str">
        <f>+'様式１（審査計画書）'!J2</f>
        <v>　　　－　　　　　－　</v>
      </c>
    </row>
    <row r="3" spans="1:11" s="33" customFormat="1" ht="15" customHeight="1" thickBot="1">
      <c r="A3" s="101"/>
      <c r="B3" s="101"/>
      <c r="C3" s="101"/>
      <c r="D3" s="101"/>
      <c r="E3" s="101"/>
      <c r="F3" s="101"/>
      <c r="G3" s="101"/>
      <c r="H3" s="101"/>
      <c r="I3" s="101"/>
      <c r="J3" s="102" t="s">
        <v>14</v>
      </c>
      <c r="K3" s="103" t="s">
        <v>601</v>
      </c>
    </row>
    <row r="4" spans="1:11" ht="7.5" customHeight="1">
      <c r="A4" s="104"/>
      <c r="B4" s="715"/>
      <c r="C4" s="715"/>
      <c r="D4" s="715"/>
      <c r="E4" s="715"/>
      <c r="F4" s="715"/>
      <c r="G4" s="715"/>
      <c r="H4" s="715"/>
      <c r="I4" s="715"/>
      <c r="J4" s="46"/>
      <c r="K4" s="105"/>
    </row>
    <row r="5" spans="1:11" ht="24" customHeight="1" thickBot="1">
      <c r="A5" s="716" t="s">
        <v>320</v>
      </c>
      <c r="B5" s="716"/>
      <c r="C5" s="716"/>
      <c r="D5" s="716"/>
      <c r="E5" s="716"/>
      <c r="F5" s="716"/>
      <c r="G5" s="716"/>
      <c r="H5" s="716"/>
      <c r="I5" s="716"/>
      <c r="J5" s="717"/>
      <c r="K5" s="717"/>
    </row>
    <row r="6" spans="1:11" ht="12" customHeight="1" thickTop="1" thickBot="1">
      <c r="A6" s="106"/>
      <c r="B6" s="107"/>
      <c r="C6" s="107"/>
      <c r="D6" s="107"/>
      <c r="E6" s="107"/>
      <c r="F6" s="107"/>
      <c r="G6" s="107"/>
      <c r="H6" s="107"/>
      <c r="I6" s="107"/>
      <c r="J6" s="46"/>
      <c r="K6" s="105"/>
    </row>
    <row r="7" spans="1:11" ht="18" customHeight="1">
      <c r="A7" s="718" t="s">
        <v>68</v>
      </c>
      <c r="B7" s="719"/>
      <c r="C7" s="719"/>
      <c r="D7" s="719" t="str">
        <f>+'様式１（審査計画書）'!E13</f>
        <v>ＡＢＣ株式会社</v>
      </c>
      <c r="E7" s="720"/>
      <c r="F7" s="720"/>
      <c r="G7" s="720"/>
      <c r="H7" s="720"/>
      <c r="I7" s="720"/>
      <c r="J7" s="720"/>
      <c r="K7" s="721"/>
    </row>
    <row r="8" spans="1:11" ht="18" customHeight="1">
      <c r="A8" s="722" t="s">
        <v>131</v>
      </c>
      <c r="B8" s="579"/>
      <c r="C8" s="579"/>
      <c r="D8" s="579">
        <f>+'様式１（審査計画書）'!E20</f>
        <v>0</v>
      </c>
      <c r="E8" s="667"/>
      <c r="F8" s="667"/>
      <c r="G8" s="667"/>
      <c r="H8" s="667"/>
      <c r="I8" s="667"/>
      <c r="J8" s="667"/>
      <c r="K8" s="668"/>
    </row>
    <row r="9" spans="1:11" ht="18" customHeight="1">
      <c r="A9" s="722" t="s">
        <v>70</v>
      </c>
      <c r="B9" s="579"/>
      <c r="C9" s="579"/>
      <c r="D9" s="579" t="str">
        <f>+'様式１（審査計画書）'!E19</f>
        <v>○○の製造</v>
      </c>
      <c r="E9" s="667"/>
      <c r="F9" s="667"/>
      <c r="G9" s="667"/>
      <c r="H9" s="667"/>
      <c r="I9" s="667"/>
      <c r="J9" s="667"/>
      <c r="K9" s="668"/>
    </row>
    <row r="10" spans="1:11" ht="18" customHeight="1">
      <c r="A10" s="722" t="s">
        <v>132</v>
      </c>
      <c r="B10" s="579"/>
      <c r="C10" s="579"/>
      <c r="D10" s="735">
        <f>+'様式１（審査計画書）'!E21</f>
        <v>0</v>
      </c>
      <c r="E10" s="667"/>
      <c r="F10" s="667"/>
      <c r="G10" s="667"/>
      <c r="H10" s="736"/>
      <c r="I10" s="737" t="s">
        <v>73</v>
      </c>
      <c r="J10" s="667"/>
      <c r="K10" s="668"/>
    </row>
    <row r="11" spans="1:11" ht="18" customHeight="1">
      <c r="A11" s="722" t="s">
        <v>336</v>
      </c>
      <c r="B11" s="579"/>
      <c r="C11" s="579"/>
      <c r="D11" s="726" t="str">
        <f>+'様式１（審査計画書）'!E10&amp;"("&amp;'様式１（審査計画書）'!G10&amp;")"</f>
        <v>○○　□□(******)</v>
      </c>
      <c r="E11" s="727"/>
      <c r="F11" s="727"/>
      <c r="G11" s="727"/>
      <c r="H11" s="727"/>
      <c r="I11" s="727"/>
      <c r="J11" s="727"/>
      <c r="K11" s="300" t="str">
        <f>+'様式１（審査計画書）'!E11&amp;"("&amp;'様式１（審査計画書）'!G11&amp;")"</f>
        <v>△△　○○(******)</v>
      </c>
    </row>
    <row r="12" spans="1:11" ht="18" customHeight="1">
      <c r="A12" s="722" t="s">
        <v>61</v>
      </c>
      <c r="B12" s="579"/>
      <c r="C12" s="579"/>
      <c r="D12" s="723">
        <f>+様式３!E8</f>
        <v>43261</v>
      </c>
      <c r="E12" s="724"/>
      <c r="F12" s="724"/>
      <c r="G12" s="724"/>
      <c r="H12" s="724"/>
      <c r="I12" s="724"/>
      <c r="J12" s="724"/>
      <c r="K12" s="725"/>
    </row>
    <row r="13" spans="1:11" ht="18" customHeight="1" thickBot="1">
      <c r="A13" s="728" t="s">
        <v>62</v>
      </c>
      <c r="B13" s="729"/>
      <c r="C13" s="729"/>
      <c r="D13" s="738">
        <f>'様式１（審査計画書）'!E24</f>
        <v>43276</v>
      </c>
      <c r="E13" s="739"/>
      <c r="F13" s="739"/>
      <c r="G13" s="739"/>
      <c r="H13" s="739"/>
      <c r="I13" s="739"/>
      <c r="J13" s="494">
        <f>+'様式１（審査計画書）'!G24</f>
        <v>43277</v>
      </c>
      <c r="K13" s="493"/>
    </row>
    <row r="14" spans="1:11" ht="9.75" customHeight="1" thickBot="1">
      <c r="A14" s="108"/>
      <c r="B14" s="46"/>
      <c r="C14" s="41"/>
      <c r="D14" s="41"/>
      <c r="E14" s="41"/>
      <c r="F14" s="41"/>
      <c r="G14" s="41"/>
      <c r="H14" s="41"/>
      <c r="I14" s="46"/>
      <c r="J14" s="46"/>
      <c r="K14" s="105"/>
    </row>
    <row r="15" spans="1:11" s="3" customFormat="1" ht="191.15" customHeight="1" thickBot="1">
      <c r="A15" s="730" t="s">
        <v>321</v>
      </c>
      <c r="B15" s="731"/>
      <c r="C15" s="731"/>
      <c r="D15" s="731"/>
      <c r="E15" s="731"/>
      <c r="F15" s="731"/>
      <c r="G15" s="731"/>
      <c r="H15" s="731"/>
      <c r="I15" s="731"/>
      <c r="J15" s="731"/>
      <c r="K15" s="732"/>
    </row>
    <row r="16" spans="1:11" s="3" customFormat="1" ht="18.75" customHeight="1" thickBot="1">
      <c r="A16" s="108"/>
      <c r="B16" s="66"/>
      <c r="C16" s="733"/>
      <c r="D16" s="734"/>
      <c r="E16" s="734"/>
      <c r="F16" s="734"/>
      <c r="G16" s="734"/>
      <c r="H16" s="734"/>
      <c r="I16" s="734"/>
      <c r="J16" s="734"/>
      <c r="K16" s="734"/>
    </row>
    <row r="17" spans="1:22" ht="45.65" customHeight="1" thickBot="1">
      <c r="A17" s="756" t="s">
        <v>33</v>
      </c>
      <c r="B17" s="734"/>
      <c r="C17" s="757"/>
      <c r="D17" s="758" t="s">
        <v>58</v>
      </c>
      <c r="E17" s="759"/>
      <c r="F17" s="759"/>
      <c r="G17" s="760"/>
      <c r="H17" s="761" t="s">
        <v>264</v>
      </c>
      <c r="I17" s="762"/>
      <c r="J17" s="762"/>
      <c r="K17" s="763"/>
    </row>
    <row r="18" spans="1:22" s="35" customFormat="1" ht="24" customHeight="1" thickBot="1">
      <c r="A18" s="109" t="s">
        <v>565</v>
      </c>
      <c r="B18" s="110"/>
      <c r="C18" s="110"/>
      <c r="D18" s="110" t="str">
        <f>+'様式１（審査計画書）'!E15</f>
        <v>○○　○○　代表取締役社長</v>
      </c>
      <c r="E18" s="110"/>
      <c r="F18" s="110"/>
      <c r="G18" s="110"/>
      <c r="H18" s="110"/>
      <c r="I18" s="110"/>
      <c r="J18" s="110"/>
      <c r="K18" s="111"/>
    </row>
    <row r="19" spans="1:22" ht="72" customHeight="1">
      <c r="A19" s="112"/>
      <c r="B19" s="70" t="s">
        <v>34</v>
      </c>
      <c r="C19" s="113" t="s">
        <v>35</v>
      </c>
      <c r="D19" s="764"/>
      <c r="E19" s="765"/>
      <c r="F19" s="765"/>
      <c r="G19" s="765"/>
      <c r="H19" s="765"/>
      <c r="I19" s="765"/>
      <c r="J19" s="765"/>
      <c r="K19" s="766"/>
    </row>
    <row r="20" spans="1:22" ht="27" customHeight="1">
      <c r="A20" s="112"/>
      <c r="B20" s="114" t="s">
        <v>164</v>
      </c>
      <c r="C20" s="115" t="s">
        <v>193</v>
      </c>
      <c r="D20" s="767"/>
      <c r="E20" s="768"/>
      <c r="F20" s="768"/>
      <c r="G20" s="768"/>
      <c r="H20" s="768"/>
      <c r="I20" s="768"/>
      <c r="J20" s="768"/>
      <c r="K20" s="769"/>
    </row>
    <row r="21" spans="1:22" ht="43" customHeight="1">
      <c r="A21" s="112"/>
      <c r="B21" s="116" t="s">
        <v>160</v>
      </c>
      <c r="C21" s="79" t="s">
        <v>194</v>
      </c>
      <c r="D21" s="740"/>
      <c r="E21" s="741"/>
      <c r="F21" s="741"/>
      <c r="G21" s="741"/>
      <c r="H21" s="741"/>
      <c r="I21" s="741"/>
      <c r="J21" s="741"/>
      <c r="K21" s="742"/>
    </row>
    <row r="22" spans="1:22" ht="43" customHeight="1">
      <c r="A22" s="112"/>
      <c r="B22" s="117" t="s">
        <v>161</v>
      </c>
      <c r="C22" s="79" t="s">
        <v>195</v>
      </c>
      <c r="D22" s="740"/>
      <c r="E22" s="741"/>
      <c r="F22" s="741"/>
      <c r="G22" s="741"/>
      <c r="H22" s="741"/>
      <c r="I22" s="741"/>
      <c r="J22" s="741"/>
      <c r="K22" s="742"/>
    </row>
    <row r="23" spans="1:22" ht="43" customHeight="1" thickBot="1">
      <c r="A23" s="112"/>
      <c r="B23" s="73" t="s">
        <v>162</v>
      </c>
      <c r="C23" s="118" t="s">
        <v>196</v>
      </c>
      <c r="D23" s="743"/>
      <c r="E23" s="744"/>
      <c r="F23" s="744"/>
      <c r="G23" s="744"/>
      <c r="H23" s="744"/>
      <c r="I23" s="744"/>
      <c r="J23" s="744"/>
      <c r="K23" s="745"/>
    </row>
    <row r="24" spans="1:22" s="35" customFormat="1" ht="24" customHeight="1" thickBot="1">
      <c r="A24" s="119" t="s">
        <v>262</v>
      </c>
      <c r="B24" s="110"/>
      <c r="C24" s="110"/>
      <c r="D24" s="110"/>
      <c r="E24" s="110"/>
      <c r="F24" s="110"/>
      <c r="G24" s="110"/>
      <c r="H24" s="110"/>
      <c r="I24" s="110"/>
      <c r="J24" s="110"/>
      <c r="K24" s="111"/>
    </row>
    <row r="25" spans="1:22" ht="54" customHeight="1" thickBot="1">
      <c r="A25" s="112"/>
      <c r="B25" s="76" t="s">
        <v>34</v>
      </c>
      <c r="C25" s="120" t="s">
        <v>261</v>
      </c>
      <c r="D25" s="746"/>
      <c r="E25" s="747"/>
      <c r="F25" s="747"/>
      <c r="G25" s="747"/>
      <c r="H25" s="747"/>
      <c r="I25" s="747"/>
      <c r="J25" s="747"/>
      <c r="K25" s="748"/>
    </row>
    <row r="26" spans="1:22" s="35" customFormat="1" ht="24" customHeight="1" thickBot="1">
      <c r="A26" s="121" t="s">
        <v>59</v>
      </c>
      <c r="B26" s="122"/>
      <c r="C26" s="122"/>
      <c r="D26" s="122"/>
      <c r="E26" s="122"/>
      <c r="F26" s="122"/>
      <c r="G26" s="122"/>
      <c r="H26" s="122"/>
      <c r="I26" s="122"/>
      <c r="J26" s="122"/>
      <c r="K26" s="122"/>
    </row>
    <row r="27" spans="1:22" s="3" customFormat="1" ht="19.5" customHeight="1" thickBot="1">
      <c r="A27" s="123"/>
      <c r="B27" s="749" t="s">
        <v>37</v>
      </c>
      <c r="C27" s="750"/>
      <c r="D27" s="751" t="s">
        <v>338</v>
      </c>
      <c r="E27" s="752"/>
      <c r="F27" s="752"/>
      <c r="G27" s="753"/>
      <c r="H27" s="124" t="s">
        <v>182</v>
      </c>
      <c r="I27" s="125" t="s">
        <v>183</v>
      </c>
      <c r="J27" s="754" t="s">
        <v>246</v>
      </c>
      <c r="K27" s="755"/>
    </row>
    <row r="28" spans="1:22" ht="53.5" customHeight="1">
      <c r="A28" s="126"/>
      <c r="B28" s="114" t="s">
        <v>34</v>
      </c>
      <c r="C28" s="115" t="s">
        <v>265</v>
      </c>
      <c r="D28" s="770" t="s">
        <v>566</v>
      </c>
      <c r="E28" s="771"/>
      <c r="F28" s="771"/>
      <c r="G28" s="772"/>
      <c r="H28" s="130" t="s">
        <v>573</v>
      </c>
      <c r="I28" s="131"/>
      <c r="J28" s="790"/>
      <c r="K28" s="791"/>
      <c r="U28" s="28"/>
      <c r="V28" s="28"/>
    </row>
    <row r="29" spans="1:22" ht="41.25" customHeight="1">
      <c r="A29" s="126"/>
      <c r="B29" s="116" t="s">
        <v>36</v>
      </c>
      <c r="C29" s="79" t="s">
        <v>266</v>
      </c>
      <c r="D29" s="792" t="s">
        <v>566</v>
      </c>
      <c r="E29" s="793"/>
      <c r="F29" s="793"/>
      <c r="G29" s="794"/>
      <c r="H29" s="127"/>
      <c r="I29" s="128"/>
      <c r="J29" s="790"/>
      <c r="K29" s="791"/>
      <c r="U29" s="28"/>
      <c r="V29" s="28"/>
    </row>
    <row r="30" spans="1:22" ht="82" customHeight="1">
      <c r="A30" s="126"/>
      <c r="B30" s="129" t="s">
        <v>160</v>
      </c>
      <c r="C30" s="79" t="s">
        <v>322</v>
      </c>
      <c r="D30" s="792" t="s">
        <v>312</v>
      </c>
      <c r="E30" s="793"/>
      <c r="F30" s="793"/>
      <c r="G30" s="794"/>
      <c r="H30" s="127"/>
      <c r="I30" s="128"/>
      <c r="J30" s="790"/>
      <c r="K30" s="791"/>
      <c r="U30" s="28"/>
      <c r="V30" s="28"/>
    </row>
    <row r="31" spans="1:22" ht="56.5" customHeight="1" thickBot="1">
      <c r="A31" s="126"/>
      <c r="B31" s="73" t="s">
        <v>161</v>
      </c>
      <c r="C31" s="118" t="s">
        <v>77</v>
      </c>
      <c r="D31" s="777" t="s">
        <v>312</v>
      </c>
      <c r="E31" s="778"/>
      <c r="F31" s="778"/>
      <c r="G31" s="779"/>
      <c r="H31" s="127"/>
      <c r="I31" s="128"/>
      <c r="J31" s="775"/>
      <c r="K31" s="776"/>
      <c r="U31" s="28"/>
      <c r="V31" s="28"/>
    </row>
    <row r="32" spans="1:22" s="35" customFormat="1" ht="24" customHeight="1" thickBot="1">
      <c r="A32" s="121" t="s">
        <v>198</v>
      </c>
      <c r="B32" s="122"/>
      <c r="C32" s="122"/>
      <c r="D32" s="122"/>
      <c r="E32" s="122"/>
      <c r="F32" s="122"/>
      <c r="G32" s="122"/>
      <c r="H32" s="122"/>
      <c r="I32" s="122"/>
      <c r="J32" s="122"/>
      <c r="K32" s="122"/>
    </row>
    <row r="33" spans="1:18" s="3" customFormat="1" ht="19.5" customHeight="1" thickBot="1">
      <c r="A33" s="121"/>
      <c r="B33" s="786" t="s">
        <v>37</v>
      </c>
      <c r="C33" s="787"/>
      <c r="D33" s="751" t="s">
        <v>338</v>
      </c>
      <c r="E33" s="752"/>
      <c r="F33" s="752"/>
      <c r="G33" s="753"/>
      <c r="H33" s="124" t="s">
        <v>182</v>
      </c>
      <c r="I33" s="125" t="s">
        <v>183</v>
      </c>
      <c r="J33" s="788" t="s">
        <v>247</v>
      </c>
      <c r="K33" s="789"/>
    </row>
    <row r="34" spans="1:18" ht="42.75" customHeight="1">
      <c r="A34" s="121"/>
      <c r="B34" s="70" t="s">
        <v>34</v>
      </c>
      <c r="C34" s="113" t="s">
        <v>197</v>
      </c>
      <c r="D34" s="770" t="s">
        <v>312</v>
      </c>
      <c r="E34" s="771"/>
      <c r="F34" s="771"/>
      <c r="G34" s="772"/>
      <c r="H34" s="130"/>
      <c r="I34" s="131"/>
      <c r="J34" s="773"/>
      <c r="K34" s="774"/>
    </row>
    <row r="35" spans="1:18" ht="66" customHeight="1" thickBot="1">
      <c r="A35" s="121"/>
      <c r="B35" s="116" t="s">
        <v>36</v>
      </c>
      <c r="C35" s="79" t="s">
        <v>272</v>
      </c>
      <c r="D35" s="777" t="s">
        <v>312</v>
      </c>
      <c r="E35" s="778"/>
      <c r="F35" s="778"/>
      <c r="G35" s="779"/>
      <c r="H35" s="127"/>
      <c r="I35" s="128"/>
      <c r="J35" s="775"/>
      <c r="K35" s="776"/>
    </row>
    <row r="36" spans="1:18" ht="18" customHeight="1">
      <c r="A36" s="121"/>
      <c r="B36" s="780" t="s">
        <v>263</v>
      </c>
      <c r="C36" s="781"/>
      <c r="D36" s="781"/>
      <c r="E36" s="781"/>
      <c r="F36" s="781"/>
      <c r="G36" s="781"/>
      <c r="H36" s="781"/>
      <c r="I36" s="781"/>
      <c r="J36" s="781"/>
      <c r="K36" s="782"/>
    </row>
    <row r="37" spans="1:18" ht="47.5" customHeight="1" thickBot="1">
      <c r="A37" s="121"/>
      <c r="B37" s="783"/>
      <c r="C37" s="784"/>
      <c r="D37" s="784"/>
      <c r="E37" s="784"/>
      <c r="F37" s="784"/>
      <c r="G37" s="784"/>
      <c r="H37" s="784"/>
      <c r="I37" s="784"/>
      <c r="J37" s="784"/>
      <c r="K37" s="785"/>
    </row>
    <row r="38" spans="1:18" s="35" customFormat="1" ht="24" customHeight="1" thickBot="1">
      <c r="A38" s="119" t="s">
        <v>314</v>
      </c>
      <c r="B38" s="110"/>
      <c r="C38" s="110"/>
      <c r="D38" s="110"/>
      <c r="E38" s="110"/>
      <c r="F38" s="110"/>
      <c r="G38" s="110"/>
      <c r="H38" s="132"/>
      <c r="I38" s="133"/>
      <c r="J38" s="134"/>
      <c r="K38" s="134"/>
    </row>
    <row r="39" spans="1:18" s="3" customFormat="1" ht="27.65" customHeight="1" thickBot="1">
      <c r="A39" s="112"/>
      <c r="B39" s="786" t="s">
        <v>37</v>
      </c>
      <c r="C39" s="787"/>
      <c r="D39" s="751" t="s">
        <v>338</v>
      </c>
      <c r="E39" s="752"/>
      <c r="F39" s="752"/>
      <c r="G39" s="753"/>
      <c r="H39" s="124" t="s">
        <v>182</v>
      </c>
      <c r="I39" s="125" t="s">
        <v>183</v>
      </c>
      <c r="J39" s="788" t="s">
        <v>247</v>
      </c>
      <c r="K39" s="789"/>
      <c r="Q39" s="795"/>
      <c r="R39" s="796"/>
    </row>
    <row r="40" spans="1:18" s="3" customFormat="1" ht="48" customHeight="1" thickBot="1">
      <c r="A40" s="121"/>
      <c r="B40" s="797" t="s">
        <v>340</v>
      </c>
      <c r="C40" s="798"/>
      <c r="D40" s="799"/>
      <c r="E40" s="800"/>
      <c r="F40" s="800"/>
      <c r="G40" s="801"/>
      <c r="H40" s="802"/>
      <c r="I40" s="803"/>
      <c r="J40" s="804">
        <f>+様式３!C16</f>
        <v>0</v>
      </c>
      <c r="K40" s="805"/>
    </row>
    <row r="41" spans="1:18" ht="46" customHeight="1">
      <c r="A41" s="135"/>
      <c r="B41" s="70" t="s">
        <v>34</v>
      </c>
      <c r="C41" s="113" t="s">
        <v>267</v>
      </c>
      <c r="D41" s="806" t="s">
        <v>312</v>
      </c>
      <c r="E41" s="807"/>
      <c r="F41" s="807"/>
      <c r="G41" s="808"/>
      <c r="H41" s="130" t="s">
        <v>573</v>
      </c>
      <c r="I41" s="131" t="s">
        <v>604</v>
      </c>
      <c r="J41" s="773"/>
      <c r="K41" s="774"/>
      <c r="Q41" s="795"/>
      <c r="R41" s="795"/>
    </row>
    <row r="42" spans="1:18" ht="46" customHeight="1">
      <c r="A42" s="135"/>
      <c r="B42" s="116" t="s">
        <v>36</v>
      </c>
      <c r="C42" s="79" t="s">
        <v>184</v>
      </c>
      <c r="D42" s="792" t="s">
        <v>312</v>
      </c>
      <c r="E42" s="793"/>
      <c r="F42" s="793"/>
      <c r="G42" s="794"/>
      <c r="H42" s="127"/>
      <c r="I42" s="128"/>
      <c r="J42" s="790"/>
      <c r="K42" s="791"/>
      <c r="Q42" s="795"/>
      <c r="R42" s="795"/>
    </row>
    <row r="43" spans="1:18" ht="66" customHeight="1">
      <c r="A43" s="135"/>
      <c r="B43" s="129" t="s">
        <v>160</v>
      </c>
      <c r="C43" s="136" t="s">
        <v>185</v>
      </c>
      <c r="D43" s="792" t="s">
        <v>312</v>
      </c>
      <c r="E43" s="793"/>
      <c r="F43" s="793"/>
      <c r="G43" s="794"/>
      <c r="H43" s="127"/>
      <c r="I43" s="128"/>
      <c r="J43" s="790"/>
      <c r="K43" s="791"/>
      <c r="Q43" s="795"/>
      <c r="R43" s="795"/>
    </row>
    <row r="44" spans="1:18" ht="46" customHeight="1">
      <c r="A44" s="135"/>
      <c r="B44" s="117" t="s">
        <v>161</v>
      </c>
      <c r="C44" s="136" t="s">
        <v>186</v>
      </c>
      <c r="D44" s="792" t="s">
        <v>312</v>
      </c>
      <c r="E44" s="793"/>
      <c r="F44" s="793"/>
      <c r="G44" s="794"/>
      <c r="H44" s="127"/>
      <c r="I44" s="128"/>
      <c r="J44" s="790"/>
      <c r="K44" s="791"/>
      <c r="Q44" s="795"/>
      <c r="R44" s="795"/>
    </row>
    <row r="45" spans="1:18" ht="46" customHeight="1">
      <c r="A45" s="135"/>
      <c r="B45" s="116" t="s">
        <v>162</v>
      </c>
      <c r="C45" s="79" t="s">
        <v>187</v>
      </c>
      <c r="D45" s="792" t="s">
        <v>312</v>
      </c>
      <c r="E45" s="793"/>
      <c r="F45" s="793"/>
      <c r="G45" s="794"/>
      <c r="H45" s="127"/>
      <c r="I45" s="128"/>
      <c r="J45" s="790"/>
      <c r="K45" s="791"/>
      <c r="Q45" s="795"/>
      <c r="R45" s="796"/>
    </row>
    <row r="46" spans="1:18" ht="46" customHeight="1">
      <c r="A46" s="135"/>
      <c r="B46" s="71" t="s">
        <v>188</v>
      </c>
      <c r="C46" s="79" t="s">
        <v>189</v>
      </c>
      <c r="D46" s="792" t="s">
        <v>312</v>
      </c>
      <c r="E46" s="793"/>
      <c r="F46" s="793"/>
      <c r="G46" s="794"/>
      <c r="H46" s="127"/>
      <c r="I46" s="128"/>
      <c r="J46" s="790"/>
      <c r="K46" s="791"/>
      <c r="Q46" s="795"/>
      <c r="R46" s="796"/>
    </row>
    <row r="47" spans="1:18" ht="46" customHeight="1">
      <c r="A47" s="135"/>
      <c r="B47" s="116" t="s">
        <v>163</v>
      </c>
      <c r="C47" s="79" t="s">
        <v>323</v>
      </c>
      <c r="D47" s="792" t="s">
        <v>312</v>
      </c>
      <c r="E47" s="793"/>
      <c r="F47" s="793"/>
      <c r="G47" s="794"/>
      <c r="H47" s="127"/>
      <c r="I47" s="128"/>
      <c r="J47" s="790"/>
      <c r="K47" s="791"/>
      <c r="Q47" s="795"/>
      <c r="R47" s="796"/>
    </row>
    <row r="48" spans="1:18" ht="66" customHeight="1" thickBot="1">
      <c r="A48" s="135"/>
      <c r="B48" s="137" t="s">
        <v>190</v>
      </c>
      <c r="C48" s="138" t="s">
        <v>191</v>
      </c>
      <c r="D48" s="770" t="s">
        <v>312</v>
      </c>
      <c r="E48" s="771"/>
      <c r="F48" s="771"/>
      <c r="G48" s="772"/>
      <c r="H48" s="127"/>
      <c r="I48" s="128"/>
      <c r="J48" s="775"/>
      <c r="K48" s="776"/>
    </row>
    <row r="49" spans="1:11" ht="16.5" customHeight="1">
      <c r="A49" s="135"/>
      <c r="B49" s="780" t="s">
        <v>192</v>
      </c>
      <c r="C49" s="781"/>
      <c r="D49" s="781"/>
      <c r="E49" s="781"/>
      <c r="F49" s="781"/>
      <c r="G49" s="781"/>
      <c r="H49" s="781"/>
      <c r="I49" s="781"/>
      <c r="J49" s="781"/>
      <c r="K49" s="782"/>
    </row>
    <row r="50" spans="1:11" ht="74.5" customHeight="1" thickBot="1">
      <c r="A50" s="139"/>
      <c r="B50" s="783"/>
      <c r="C50" s="784"/>
      <c r="D50" s="784"/>
      <c r="E50" s="784"/>
      <c r="F50" s="784"/>
      <c r="G50" s="784"/>
      <c r="H50" s="784"/>
      <c r="I50" s="784"/>
      <c r="J50" s="784"/>
      <c r="K50" s="785"/>
    </row>
    <row r="51" spans="1:11" s="35" customFormat="1" ht="24" customHeight="1" thickBot="1">
      <c r="A51" s="119" t="s">
        <v>199</v>
      </c>
      <c r="B51" s="110"/>
      <c r="C51" s="110"/>
      <c r="D51" s="110"/>
      <c r="E51" s="110"/>
      <c r="F51" s="110"/>
      <c r="G51" s="110"/>
      <c r="H51" s="110"/>
      <c r="I51" s="133"/>
      <c r="J51" s="134"/>
      <c r="K51" s="140"/>
    </row>
    <row r="52" spans="1:11" s="3" customFormat="1" ht="25" customHeight="1" thickBot="1">
      <c r="A52" s="112"/>
      <c r="B52" s="786" t="s">
        <v>37</v>
      </c>
      <c r="C52" s="787"/>
      <c r="D52" s="751" t="s">
        <v>338</v>
      </c>
      <c r="E52" s="752"/>
      <c r="F52" s="752"/>
      <c r="G52" s="753"/>
      <c r="H52" s="124" t="s">
        <v>182</v>
      </c>
      <c r="I52" s="125" t="s">
        <v>183</v>
      </c>
      <c r="J52" s="788" t="s">
        <v>247</v>
      </c>
      <c r="K52" s="789"/>
    </row>
    <row r="53" spans="1:11" s="3" customFormat="1" ht="25" customHeight="1" thickBot="1">
      <c r="A53" s="112"/>
      <c r="B53" s="809" t="s">
        <v>341</v>
      </c>
      <c r="C53" s="810"/>
      <c r="D53" s="814"/>
      <c r="E53" s="815"/>
      <c r="F53" s="815"/>
      <c r="G53" s="816"/>
      <c r="H53" s="802"/>
      <c r="I53" s="803"/>
      <c r="J53" s="804">
        <f>+様式３!C29</f>
        <v>0</v>
      </c>
      <c r="K53" s="805"/>
    </row>
    <row r="54" spans="1:11" s="3" customFormat="1" ht="25" customHeight="1" thickBot="1">
      <c r="A54" s="112"/>
      <c r="B54" s="809" t="s">
        <v>342</v>
      </c>
      <c r="C54" s="810"/>
      <c r="D54" s="811"/>
      <c r="E54" s="812"/>
      <c r="F54" s="812"/>
      <c r="G54" s="813"/>
      <c r="H54" s="802"/>
      <c r="I54" s="803"/>
      <c r="J54" s="804">
        <f>+様式３!C30</f>
        <v>0</v>
      </c>
      <c r="K54" s="805"/>
    </row>
    <row r="55" spans="1:11" ht="43.5" customHeight="1">
      <c r="A55" s="135"/>
      <c r="B55" s="70" t="s">
        <v>34</v>
      </c>
      <c r="C55" s="113" t="s">
        <v>200</v>
      </c>
      <c r="D55" s="770" t="s">
        <v>312</v>
      </c>
      <c r="E55" s="771"/>
      <c r="F55" s="771"/>
      <c r="G55" s="772"/>
      <c r="H55" s="130" t="s">
        <v>573</v>
      </c>
      <c r="I55" s="131"/>
      <c r="J55" s="773"/>
      <c r="K55" s="774"/>
    </row>
    <row r="56" spans="1:11" ht="43.5" customHeight="1">
      <c r="A56" s="135"/>
      <c r="B56" s="116" t="s">
        <v>36</v>
      </c>
      <c r="C56" s="79" t="s">
        <v>201</v>
      </c>
      <c r="D56" s="792" t="s">
        <v>312</v>
      </c>
      <c r="E56" s="793"/>
      <c r="F56" s="793"/>
      <c r="G56" s="794"/>
      <c r="H56" s="127"/>
      <c r="I56" s="128"/>
      <c r="J56" s="790"/>
      <c r="K56" s="791"/>
    </row>
    <row r="57" spans="1:11" ht="85.5" customHeight="1">
      <c r="A57" s="135"/>
      <c r="B57" s="129" t="s">
        <v>160</v>
      </c>
      <c r="C57" s="136" t="s">
        <v>324</v>
      </c>
      <c r="D57" s="792" t="s">
        <v>312</v>
      </c>
      <c r="E57" s="793"/>
      <c r="F57" s="793"/>
      <c r="G57" s="794"/>
      <c r="H57" s="127"/>
      <c r="I57" s="128"/>
      <c r="J57" s="790"/>
      <c r="K57" s="791"/>
    </row>
    <row r="58" spans="1:11" ht="49.5" customHeight="1">
      <c r="A58" s="135"/>
      <c r="B58" s="117" t="s">
        <v>161</v>
      </c>
      <c r="C58" s="136" t="s">
        <v>202</v>
      </c>
      <c r="D58" s="792" t="s">
        <v>312</v>
      </c>
      <c r="E58" s="793"/>
      <c r="F58" s="793"/>
      <c r="G58" s="794"/>
      <c r="H58" s="127"/>
      <c r="I58" s="128"/>
      <c r="J58" s="790"/>
      <c r="K58" s="791"/>
    </row>
    <row r="59" spans="1:11" ht="46" customHeight="1" thickBot="1">
      <c r="A59" s="139"/>
      <c r="B59" s="116" t="s">
        <v>162</v>
      </c>
      <c r="C59" s="79" t="s">
        <v>203</v>
      </c>
      <c r="D59" s="770" t="s">
        <v>312</v>
      </c>
      <c r="E59" s="771"/>
      <c r="F59" s="771"/>
      <c r="G59" s="772"/>
      <c r="H59" s="127"/>
      <c r="I59" s="128"/>
      <c r="J59" s="775"/>
      <c r="K59" s="776"/>
    </row>
    <row r="60" spans="1:11" s="35" customFormat="1" ht="24" customHeight="1" thickBot="1">
      <c r="A60" s="119" t="s">
        <v>204</v>
      </c>
      <c r="B60" s="110"/>
      <c r="C60" s="110"/>
      <c r="D60" s="110"/>
      <c r="E60" s="110"/>
      <c r="F60" s="110"/>
      <c r="G60" s="110"/>
      <c r="H60" s="132"/>
      <c r="I60" s="132"/>
      <c r="J60" s="132"/>
      <c r="K60" s="141"/>
    </row>
    <row r="61" spans="1:11" s="3" customFormat="1" ht="27.65" customHeight="1" thickBot="1">
      <c r="A61" s="112"/>
      <c r="B61" s="786" t="s">
        <v>37</v>
      </c>
      <c r="C61" s="787"/>
      <c r="D61" s="751" t="s">
        <v>338</v>
      </c>
      <c r="E61" s="752"/>
      <c r="F61" s="752"/>
      <c r="G61" s="753"/>
      <c r="H61" s="124" t="s">
        <v>182</v>
      </c>
      <c r="I61" s="125" t="s">
        <v>183</v>
      </c>
      <c r="J61" s="788" t="s">
        <v>247</v>
      </c>
      <c r="K61" s="789"/>
    </row>
    <row r="62" spans="1:11" s="3" customFormat="1" ht="121.5" customHeight="1" thickBot="1">
      <c r="A62" s="112"/>
      <c r="B62" s="818" t="s">
        <v>343</v>
      </c>
      <c r="C62" s="819"/>
      <c r="D62" s="799"/>
      <c r="E62" s="800"/>
      <c r="F62" s="800"/>
      <c r="G62" s="801"/>
      <c r="H62" s="802"/>
      <c r="I62" s="803"/>
      <c r="J62" s="804"/>
      <c r="K62" s="805"/>
    </row>
    <row r="63" spans="1:11" ht="95.15" customHeight="1">
      <c r="A63" s="135"/>
      <c r="B63" s="70" t="s">
        <v>34</v>
      </c>
      <c r="C63" s="113" t="s">
        <v>268</v>
      </c>
      <c r="D63" s="806" t="s">
        <v>312</v>
      </c>
      <c r="E63" s="807"/>
      <c r="F63" s="807"/>
      <c r="G63" s="808"/>
      <c r="H63" s="130" t="s">
        <v>573</v>
      </c>
      <c r="I63" s="131"/>
      <c r="J63" s="773"/>
      <c r="K63" s="774"/>
    </row>
    <row r="64" spans="1:11" ht="43.5" customHeight="1" thickBot="1">
      <c r="A64" s="135"/>
      <c r="B64" s="116" t="s">
        <v>36</v>
      </c>
      <c r="C64" s="79" t="s">
        <v>269</v>
      </c>
      <c r="D64" s="770" t="s">
        <v>312</v>
      </c>
      <c r="E64" s="771"/>
      <c r="F64" s="771"/>
      <c r="G64" s="772"/>
      <c r="H64" s="127"/>
      <c r="I64" s="128"/>
      <c r="J64" s="775"/>
      <c r="K64" s="776"/>
    </row>
    <row r="65" spans="1:17" ht="16.5" customHeight="1">
      <c r="A65" s="135"/>
      <c r="B65" s="780" t="s">
        <v>192</v>
      </c>
      <c r="C65" s="781"/>
      <c r="D65" s="781"/>
      <c r="E65" s="781"/>
      <c r="F65" s="781"/>
      <c r="G65" s="781"/>
      <c r="H65" s="781"/>
      <c r="I65" s="781"/>
      <c r="J65" s="781"/>
      <c r="K65" s="782"/>
    </row>
    <row r="66" spans="1:17" ht="81" customHeight="1" thickBot="1">
      <c r="A66" s="139"/>
      <c r="B66" s="783"/>
      <c r="C66" s="784"/>
      <c r="D66" s="784"/>
      <c r="E66" s="784"/>
      <c r="F66" s="784"/>
      <c r="G66" s="784"/>
      <c r="H66" s="784"/>
      <c r="I66" s="784"/>
      <c r="J66" s="784"/>
      <c r="K66" s="785"/>
    </row>
    <row r="67" spans="1:17" s="35" customFormat="1" ht="24" customHeight="1" thickBot="1">
      <c r="A67" s="119" t="s">
        <v>205</v>
      </c>
      <c r="B67" s="110"/>
      <c r="C67" s="110"/>
      <c r="D67" s="110"/>
      <c r="E67" s="110"/>
      <c r="F67" s="110"/>
      <c r="G67" s="110"/>
      <c r="H67" s="132"/>
      <c r="I67" s="142"/>
      <c r="J67" s="142"/>
      <c r="K67" s="143"/>
    </row>
    <row r="68" spans="1:17" s="3" customFormat="1" ht="27.65" customHeight="1" thickBot="1">
      <c r="A68" s="112"/>
      <c r="B68" s="749" t="s">
        <v>37</v>
      </c>
      <c r="C68" s="817"/>
      <c r="D68" s="751" t="s">
        <v>338</v>
      </c>
      <c r="E68" s="752"/>
      <c r="F68" s="752"/>
      <c r="G68" s="753"/>
      <c r="H68" s="124" t="s">
        <v>182</v>
      </c>
      <c r="I68" s="125" t="s">
        <v>183</v>
      </c>
      <c r="J68" s="788" t="s">
        <v>247</v>
      </c>
      <c r="K68" s="789"/>
    </row>
    <row r="69" spans="1:17" s="3" customFormat="1" ht="27.65" customHeight="1" thickBot="1">
      <c r="A69" s="112"/>
      <c r="B69" s="797" t="s">
        <v>344</v>
      </c>
      <c r="C69" s="798"/>
      <c r="D69" s="814"/>
      <c r="E69" s="815"/>
      <c r="F69" s="815"/>
      <c r="G69" s="816"/>
      <c r="H69" s="802"/>
      <c r="I69" s="803"/>
      <c r="J69" s="820">
        <f>+様式３!C17</f>
        <v>0</v>
      </c>
      <c r="K69" s="821"/>
    </row>
    <row r="70" spans="1:17" s="3" customFormat="1" ht="27.65" customHeight="1" thickBot="1">
      <c r="A70" s="112"/>
      <c r="B70" s="797" t="s">
        <v>345</v>
      </c>
      <c r="C70" s="798"/>
      <c r="D70" s="814"/>
      <c r="E70" s="815"/>
      <c r="F70" s="815"/>
      <c r="G70" s="816"/>
      <c r="H70" s="802"/>
      <c r="I70" s="803"/>
      <c r="J70" s="820">
        <f>+様式３!C18</f>
        <v>0</v>
      </c>
      <c r="K70" s="821"/>
    </row>
    <row r="71" spans="1:17" ht="54.75" customHeight="1">
      <c r="A71" s="135"/>
      <c r="B71" s="70" t="s">
        <v>34</v>
      </c>
      <c r="C71" s="113" t="s">
        <v>270</v>
      </c>
      <c r="D71" s="770" t="s">
        <v>312</v>
      </c>
      <c r="E71" s="771"/>
      <c r="F71" s="771"/>
      <c r="G71" s="772"/>
      <c r="H71" s="130" t="s">
        <v>573</v>
      </c>
      <c r="I71" s="131"/>
      <c r="J71" s="773"/>
      <c r="K71" s="774"/>
      <c r="P71" s="28"/>
      <c r="Q71" s="28"/>
    </row>
    <row r="72" spans="1:17" ht="128.5" customHeight="1">
      <c r="A72" s="135"/>
      <c r="B72" s="117" t="s">
        <v>164</v>
      </c>
      <c r="C72" s="79" t="s">
        <v>209</v>
      </c>
      <c r="D72" s="792" t="s">
        <v>312</v>
      </c>
      <c r="E72" s="793"/>
      <c r="F72" s="793"/>
      <c r="G72" s="794"/>
      <c r="H72" s="127"/>
      <c r="I72" s="128"/>
      <c r="J72" s="790"/>
      <c r="K72" s="791"/>
      <c r="P72" s="28"/>
      <c r="Q72" s="28"/>
    </row>
    <row r="73" spans="1:17" ht="64" customHeight="1">
      <c r="A73" s="135"/>
      <c r="B73" s="116" t="s">
        <v>160</v>
      </c>
      <c r="C73" s="79" t="s">
        <v>38</v>
      </c>
      <c r="D73" s="792" t="s">
        <v>312</v>
      </c>
      <c r="E73" s="793"/>
      <c r="F73" s="793"/>
      <c r="G73" s="794"/>
      <c r="H73" s="127"/>
      <c r="I73" s="128"/>
      <c r="J73" s="790"/>
      <c r="K73" s="791"/>
      <c r="P73" s="28"/>
      <c r="Q73" s="28"/>
    </row>
    <row r="74" spans="1:17" ht="57" customHeight="1">
      <c r="A74" s="135"/>
      <c r="B74" s="116" t="s">
        <v>161</v>
      </c>
      <c r="C74" s="79" t="s">
        <v>206</v>
      </c>
      <c r="D74" s="792" t="s">
        <v>312</v>
      </c>
      <c r="E74" s="793"/>
      <c r="F74" s="793"/>
      <c r="G74" s="794"/>
      <c r="H74" s="127"/>
      <c r="I74" s="128"/>
      <c r="J74" s="790"/>
      <c r="K74" s="791"/>
      <c r="P74" s="28"/>
      <c r="Q74" s="28"/>
    </row>
    <row r="75" spans="1:17" ht="51.75" customHeight="1">
      <c r="A75" s="135"/>
      <c r="B75" s="71" t="s">
        <v>162</v>
      </c>
      <c r="C75" s="79" t="s">
        <v>207</v>
      </c>
      <c r="D75" s="792" t="s">
        <v>312</v>
      </c>
      <c r="E75" s="793"/>
      <c r="F75" s="793"/>
      <c r="G75" s="794"/>
      <c r="H75" s="127"/>
      <c r="I75" s="128"/>
      <c r="J75" s="790"/>
      <c r="K75" s="791"/>
      <c r="P75" s="28"/>
      <c r="Q75" s="28"/>
    </row>
    <row r="76" spans="1:17" ht="48.75" customHeight="1" thickBot="1">
      <c r="A76" s="135"/>
      <c r="B76" s="137" t="s">
        <v>190</v>
      </c>
      <c r="C76" s="138" t="s">
        <v>208</v>
      </c>
      <c r="D76" s="770" t="s">
        <v>312</v>
      </c>
      <c r="E76" s="771"/>
      <c r="F76" s="771"/>
      <c r="G76" s="772"/>
      <c r="H76" s="127"/>
      <c r="I76" s="128"/>
      <c r="J76" s="775"/>
      <c r="K76" s="776"/>
      <c r="P76" s="28"/>
      <c r="Q76" s="28"/>
    </row>
    <row r="77" spans="1:17" ht="16.5" customHeight="1">
      <c r="A77" s="135"/>
      <c r="B77" s="780" t="s">
        <v>192</v>
      </c>
      <c r="C77" s="781"/>
      <c r="D77" s="781"/>
      <c r="E77" s="781"/>
      <c r="F77" s="781"/>
      <c r="G77" s="781"/>
      <c r="H77" s="781"/>
      <c r="I77" s="781"/>
      <c r="J77" s="781"/>
      <c r="K77" s="782"/>
    </row>
    <row r="78" spans="1:17" ht="57" customHeight="1" thickBot="1">
      <c r="A78" s="139"/>
      <c r="B78" s="783"/>
      <c r="C78" s="784"/>
      <c r="D78" s="784"/>
      <c r="E78" s="784"/>
      <c r="F78" s="784"/>
      <c r="G78" s="784"/>
      <c r="H78" s="784"/>
      <c r="I78" s="784"/>
      <c r="J78" s="784"/>
      <c r="K78" s="785"/>
    </row>
    <row r="79" spans="1:17" s="35" customFormat="1" ht="24" customHeight="1" thickBot="1">
      <c r="A79" s="119" t="s">
        <v>210</v>
      </c>
      <c r="B79" s="110"/>
      <c r="C79" s="110"/>
      <c r="D79" s="110"/>
      <c r="E79" s="110"/>
      <c r="F79" s="110"/>
      <c r="G79" s="110"/>
      <c r="H79" s="132"/>
      <c r="I79" s="132"/>
      <c r="J79" s="132"/>
      <c r="K79" s="143"/>
    </row>
    <row r="80" spans="1:17" s="3" customFormat="1" ht="27.65" customHeight="1" thickBot="1">
      <c r="A80" s="112"/>
      <c r="B80" s="786" t="s">
        <v>37</v>
      </c>
      <c r="C80" s="787"/>
      <c r="D80" s="751" t="s">
        <v>338</v>
      </c>
      <c r="E80" s="752"/>
      <c r="F80" s="752"/>
      <c r="G80" s="753"/>
      <c r="H80" s="124" t="s">
        <v>182</v>
      </c>
      <c r="I80" s="125" t="s">
        <v>183</v>
      </c>
      <c r="J80" s="788" t="s">
        <v>247</v>
      </c>
      <c r="K80" s="789"/>
    </row>
    <row r="81" spans="1:11" s="3" customFormat="1" ht="27.65" customHeight="1" thickBot="1">
      <c r="A81" s="112"/>
      <c r="B81" s="822" t="s">
        <v>346</v>
      </c>
      <c r="C81" s="823"/>
      <c r="D81" s="811"/>
      <c r="E81" s="812"/>
      <c r="F81" s="812"/>
      <c r="G81" s="813"/>
      <c r="H81" s="802"/>
      <c r="I81" s="803"/>
      <c r="J81" s="820">
        <f>+様式３!C22</f>
        <v>0</v>
      </c>
      <c r="K81" s="821"/>
    </row>
    <row r="82" spans="1:11" ht="56.25" customHeight="1">
      <c r="A82" s="135"/>
      <c r="B82" s="70" t="s">
        <v>34</v>
      </c>
      <c r="C82" s="113" t="s">
        <v>271</v>
      </c>
      <c r="D82" s="770" t="s">
        <v>312</v>
      </c>
      <c r="E82" s="771"/>
      <c r="F82" s="771"/>
      <c r="G82" s="772"/>
      <c r="H82" s="130" t="s">
        <v>573</v>
      </c>
      <c r="I82" s="131"/>
      <c r="J82" s="773"/>
      <c r="K82" s="774"/>
    </row>
    <row r="83" spans="1:11" ht="48.75" customHeight="1">
      <c r="A83" s="135"/>
      <c r="B83" s="116" t="s">
        <v>36</v>
      </c>
      <c r="C83" s="79" t="s">
        <v>211</v>
      </c>
      <c r="D83" s="792" t="s">
        <v>312</v>
      </c>
      <c r="E83" s="793"/>
      <c r="F83" s="793"/>
      <c r="G83" s="794"/>
      <c r="H83" s="127"/>
      <c r="I83" s="128"/>
      <c r="J83" s="790"/>
      <c r="K83" s="791"/>
    </row>
    <row r="84" spans="1:11" ht="46.5" customHeight="1" thickBot="1">
      <c r="A84" s="139"/>
      <c r="B84" s="129" t="s">
        <v>160</v>
      </c>
      <c r="C84" s="136" t="s">
        <v>212</v>
      </c>
      <c r="D84" s="770" t="s">
        <v>312</v>
      </c>
      <c r="E84" s="771"/>
      <c r="F84" s="771"/>
      <c r="G84" s="772"/>
      <c r="H84" s="127"/>
      <c r="I84" s="128"/>
      <c r="J84" s="775"/>
      <c r="K84" s="776"/>
    </row>
    <row r="85" spans="1:11" s="35" customFormat="1" ht="24" customHeight="1" thickBot="1">
      <c r="A85" s="119" t="s">
        <v>213</v>
      </c>
      <c r="B85" s="110"/>
      <c r="C85" s="110"/>
      <c r="D85" s="110"/>
      <c r="E85" s="110"/>
      <c r="F85" s="110"/>
      <c r="G85" s="110"/>
      <c r="H85" s="132"/>
      <c r="I85" s="132"/>
      <c r="J85" s="132"/>
      <c r="K85" s="141"/>
    </row>
    <row r="86" spans="1:11" s="3" customFormat="1" ht="27.65" customHeight="1" thickBot="1">
      <c r="A86" s="112"/>
      <c r="B86" s="786" t="s">
        <v>37</v>
      </c>
      <c r="C86" s="787"/>
      <c r="D86" s="751" t="s">
        <v>338</v>
      </c>
      <c r="E86" s="752"/>
      <c r="F86" s="752"/>
      <c r="G86" s="753"/>
      <c r="H86" s="124" t="s">
        <v>182</v>
      </c>
      <c r="I86" s="125" t="s">
        <v>183</v>
      </c>
      <c r="J86" s="788" t="s">
        <v>247</v>
      </c>
      <c r="K86" s="789"/>
    </row>
    <row r="87" spans="1:11" ht="118.5" customHeight="1">
      <c r="A87" s="135"/>
      <c r="B87" s="70" t="s">
        <v>34</v>
      </c>
      <c r="C87" s="113" t="s">
        <v>273</v>
      </c>
      <c r="D87" s="770" t="s">
        <v>312</v>
      </c>
      <c r="E87" s="771"/>
      <c r="F87" s="771"/>
      <c r="G87" s="772"/>
      <c r="H87" s="130" t="s">
        <v>573</v>
      </c>
      <c r="I87" s="131"/>
      <c r="J87" s="773"/>
      <c r="K87" s="774"/>
    </row>
    <row r="88" spans="1:11" ht="97.5" customHeight="1" thickBot="1">
      <c r="A88" s="139"/>
      <c r="B88" s="116" t="s">
        <v>36</v>
      </c>
      <c r="C88" s="79" t="s">
        <v>274</v>
      </c>
      <c r="D88" s="777" t="s">
        <v>312</v>
      </c>
      <c r="E88" s="778"/>
      <c r="F88" s="778"/>
      <c r="G88" s="779"/>
      <c r="H88" s="127"/>
      <c r="I88" s="128"/>
      <c r="J88" s="775"/>
      <c r="K88" s="776"/>
    </row>
    <row r="89" spans="1:11" s="35" customFormat="1" ht="24" customHeight="1" thickBot="1">
      <c r="A89" s="119" t="s">
        <v>214</v>
      </c>
      <c r="B89" s="110"/>
      <c r="C89" s="110"/>
      <c r="D89" s="110"/>
      <c r="E89" s="110"/>
      <c r="F89" s="110"/>
      <c r="G89" s="110"/>
      <c r="H89" s="132" t="s">
        <v>166</v>
      </c>
      <c r="I89" s="132"/>
      <c r="J89" s="132"/>
      <c r="K89" s="141"/>
    </row>
    <row r="90" spans="1:11" s="3" customFormat="1" ht="27.65" customHeight="1" thickBot="1">
      <c r="A90" s="112"/>
      <c r="B90" s="786" t="s">
        <v>37</v>
      </c>
      <c r="C90" s="787"/>
      <c r="D90" s="751" t="s">
        <v>338</v>
      </c>
      <c r="E90" s="752"/>
      <c r="F90" s="752"/>
      <c r="G90" s="753"/>
      <c r="H90" s="124" t="s">
        <v>182</v>
      </c>
      <c r="I90" s="125" t="s">
        <v>183</v>
      </c>
      <c r="J90" s="824"/>
      <c r="K90" s="825"/>
    </row>
    <row r="91" spans="1:11" s="3" customFormat="1" ht="61.5" customHeight="1" thickBot="1">
      <c r="A91" s="112"/>
      <c r="B91" s="826" t="s">
        <v>347</v>
      </c>
      <c r="C91" s="827"/>
      <c r="D91" s="814"/>
      <c r="E91" s="815"/>
      <c r="F91" s="815"/>
      <c r="G91" s="816"/>
      <c r="H91" s="802"/>
      <c r="I91" s="803"/>
      <c r="J91" s="820" t="s">
        <v>415</v>
      </c>
      <c r="K91" s="821"/>
    </row>
    <row r="92" spans="1:11" s="3" customFormat="1" ht="27.65" customHeight="1" thickBot="1">
      <c r="A92" s="112"/>
      <c r="B92" s="822" t="s">
        <v>348</v>
      </c>
      <c r="C92" s="823"/>
      <c r="D92" s="799"/>
      <c r="E92" s="800"/>
      <c r="F92" s="800"/>
      <c r="G92" s="801"/>
      <c r="H92" s="802"/>
      <c r="I92" s="803"/>
      <c r="J92" s="820">
        <f>+様式３!C26</f>
        <v>0</v>
      </c>
      <c r="K92" s="821"/>
    </row>
    <row r="93" spans="1:11" ht="56.25" customHeight="1">
      <c r="A93" s="135"/>
      <c r="B93" s="70" t="s">
        <v>34</v>
      </c>
      <c r="C93" s="113" t="s">
        <v>167</v>
      </c>
      <c r="D93" s="806" t="s">
        <v>312</v>
      </c>
      <c r="E93" s="807"/>
      <c r="F93" s="807"/>
      <c r="G93" s="808"/>
      <c r="H93" s="130" t="s">
        <v>573</v>
      </c>
      <c r="I93" s="131"/>
      <c r="J93" s="773"/>
      <c r="K93" s="774"/>
    </row>
    <row r="94" spans="1:11" ht="53.5" customHeight="1">
      <c r="A94" s="135"/>
      <c r="B94" s="116" t="s">
        <v>36</v>
      </c>
      <c r="C94" s="79" t="s">
        <v>215</v>
      </c>
      <c r="D94" s="792" t="s">
        <v>312</v>
      </c>
      <c r="E94" s="793"/>
      <c r="F94" s="793"/>
      <c r="G94" s="794"/>
      <c r="H94" s="127"/>
      <c r="I94" s="128"/>
      <c r="J94" s="790"/>
      <c r="K94" s="791"/>
    </row>
    <row r="95" spans="1:11" ht="46.5" customHeight="1" thickBot="1">
      <c r="A95" s="139"/>
      <c r="B95" s="129" t="s">
        <v>160</v>
      </c>
      <c r="C95" s="136" t="s">
        <v>216</v>
      </c>
      <c r="D95" s="770" t="s">
        <v>312</v>
      </c>
      <c r="E95" s="771"/>
      <c r="F95" s="771"/>
      <c r="G95" s="772"/>
      <c r="H95" s="127"/>
      <c r="I95" s="128"/>
      <c r="J95" s="775"/>
      <c r="K95" s="776"/>
    </row>
    <row r="96" spans="1:11" s="35" customFormat="1" ht="24" customHeight="1" thickBot="1">
      <c r="A96" s="119" t="s">
        <v>217</v>
      </c>
      <c r="B96" s="110"/>
      <c r="C96" s="110"/>
      <c r="D96" s="110"/>
      <c r="E96" s="110"/>
      <c r="F96" s="110"/>
      <c r="G96" s="110"/>
      <c r="H96" s="132" t="s">
        <v>166</v>
      </c>
      <c r="I96" s="132"/>
      <c r="J96" s="132"/>
      <c r="K96" s="143"/>
    </row>
    <row r="97" spans="1:11" s="3" customFormat="1" ht="27.65" customHeight="1" thickBot="1">
      <c r="A97" s="112"/>
      <c r="B97" s="786" t="s">
        <v>37</v>
      </c>
      <c r="C97" s="787"/>
      <c r="D97" s="751" t="s">
        <v>338</v>
      </c>
      <c r="E97" s="752"/>
      <c r="F97" s="752"/>
      <c r="G97" s="753"/>
      <c r="H97" s="124" t="s">
        <v>182</v>
      </c>
      <c r="I97" s="125" t="s">
        <v>183</v>
      </c>
      <c r="J97" s="788" t="s">
        <v>247</v>
      </c>
      <c r="K97" s="789"/>
    </row>
    <row r="98" spans="1:11" s="3" customFormat="1" ht="43.5" customHeight="1" thickBot="1">
      <c r="A98" s="112"/>
      <c r="B98" s="822" t="s">
        <v>349</v>
      </c>
      <c r="C98" s="823"/>
      <c r="D98" s="814"/>
      <c r="E98" s="815"/>
      <c r="F98" s="815"/>
      <c r="G98" s="816"/>
      <c r="H98" s="802"/>
      <c r="I98" s="803"/>
      <c r="J98" s="820">
        <f>+様式３!C19</f>
        <v>0</v>
      </c>
      <c r="K98" s="821"/>
    </row>
    <row r="99" spans="1:11" s="3" customFormat="1" ht="27.65" customHeight="1" thickBot="1">
      <c r="A99" s="112"/>
      <c r="B99" s="822" t="s">
        <v>350</v>
      </c>
      <c r="C99" s="823"/>
      <c r="D99" s="799"/>
      <c r="E99" s="800"/>
      <c r="F99" s="800"/>
      <c r="G99" s="801"/>
      <c r="H99" s="802"/>
      <c r="I99" s="803"/>
      <c r="J99" s="820">
        <f>+様式３!C23</f>
        <v>0</v>
      </c>
      <c r="K99" s="821"/>
    </row>
    <row r="100" spans="1:11" ht="61.5" customHeight="1">
      <c r="A100" s="135"/>
      <c r="B100" s="70" t="s">
        <v>34</v>
      </c>
      <c r="C100" s="113" t="s">
        <v>218</v>
      </c>
      <c r="D100" s="806" t="s">
        <v>312</v>
      </c>
      <c r="E100" s="807"/>
      <c r="F100" s="807"/>
      <c r="G100" s="808"/>
      <c r="H100" s="130" t="s">
        <v>573</v>
      </c>
      <c r="I100" s="131"/>
      <c r="J100" s="773"/>
      <c r="K100" s="774"/>
    </row>
    <row r="101" spans="1:11" ht="73" customHeight="1" thickBot="1">
      <c r="A101" s="139"/>
      <c r="B101" s="116" t="s">
        <v>36</v>
      </c>
      <c r="C101" s="79" t="s">
        <v>219</v>
      </c>
      <c r="D101" s="770" t="s">
        <v>312</v>
      </c>
      <c r="E101" s="771"/>
      <c r="F101" s="771"/>
      <c r="G101" s="772"/>
      <c r="H101" s="127"/>
      <c r="I101" s="128"/>
      <c r="J101" s="775"/>
      <c r="K101" s="776"/>
    </row>
    <row r="102" spans="1:11" s="35" customFormat="1" ht="24" customHeight="1" thickBot="1">
      <c r="A102" s="119" t="s">
        <v>220</v>
      </c>
      <c r="B102" s="110"/>
      <c r="C102" s="110"/>
      <c r="D102" s="110"/>
      <c r="E102" s="110"/>
      <c r="F102" s="110"/>
      <c r="G102" s="110"/>
      <c r="H102" s="132"/>
      <c r="I102" s="132"/>
      <c r="J102" s="132"/>
      <c r="K102" s="141"/>
    </row>
    <row r="103" spans="1:11" s="3" customFormat="1" ht="27.65" customHeight="1" thickBot="1">
      <c r="A103" s="112"/>
      <c r="B103" s="786" t="s">
        <v>37</v>
      </c>
      <c r="C103" s="787"/>
      <c r="D103" s="751" t="s">
        <v>338</v>
      </c>
      <c r="E103" s="752"/>
      <c r="F103" s="752"/>
      <c r="G103" s="753"/>
      <c r="H103" s="124" t="s">
        <v>182</v>
      </c>
      <c r="I103" s="125" t="s">
        <v>183</v>
      </c>
      <c r="J103" s="788" t="s">
        <v>247</v>
      </c>
      <c r="K103" s="789"/>
    </row>
    <row r="104" spans="1:11" s="3" customFormat="1" ht="27.65" customHeight="1" thickBot="1">
      <c r="A104" s="112"/>
      <c r="B104" s="828" t="s">
        <v>351</v>
      </c>
      <c r="C104" s="829"/>
      <c r="D104" s="811"/>
      <c r="E104" s="812"/>
      <c r="F104" s="812"/>
      <c r="G104" s="813"/>
      <c r="H104" s="830"/>
      <c r="I104" s="831"/>
      <c r="J104" s="832">
        <f>+様式３!C24</f>
        <v>0</v>
      </c>
      <c r="K104" s="833"/>
    </row>
    <row r="105" spans="1:11" s="3" customFormat="1" ht="27.65" customHeight="1" thickBot="1">
      <c r="A105" s="112"/>
      <c r="B105" s="828" t="s">
        <v>352</v>
      </c>
      <c r="C105" s="829"/>
      <c r="D105" s="811"/>
      <c r="E105" s="812"/>
      <c r="F105" s="812"/>
      <c r="G105" s="813"/>
      <c r="H105" s="830"/>
      <c r="I105" s="831"/>
      <c r="J105" s="832">
        <f>+様式３!C25</f>
        <v>0</v>
      </c>
      <c r="K105" s="833"/>
    </row>
    <row r="106" spans="1:11" ht="56.25" customHeight="1">
      <c r="A106" s="135"/>
      <c r="B106" s="70" t="s">
        <v>34</v>
      </c>
      <c r="C106" s="113" t="s">
        <v>221</v>
      </c>
      <c r="D106" s="770" t="s">
        <v>312</v>
      </c>
      <c r="E106" s="771"/>
      <c r="F106" s="771"/>
      <c r="G106" s="772"/>
      <c r="H106" s="130" t="s">
        <v>573</v>
      </c>
      <c r="I106" s="131"/>
      <c r="J106" s="773"/>
      <c r="K106" s="774"/>
    </row>
    <row r="107" spans="1:11" ht="53.5" customHeight="1">
      <c r="A107" s="135"/>
      <c r="B107" s="116" t="s">
        <v>36</v>
      </c>
      <c r="C107" s="79" t="s">
        <v>222</v>
      </c>
      <c r="D107" s="792" t="s">
        <v>312</v>
      </c>
      <c r="E107" s="793"/>
      <c r="F107" s="793"/>
      <c r="G107" s="794"/>
      <c r="H107" s="127"/>
      <c r="I107" s="128"/>
      <c r="J107" s="790"/>
      <c r="K107" s="791"/>
    </row>
    <row r="108" spans="1:11" ht="56.5" customHeight="1" thickBot="1">
      <c r="A108" s="139"/>
      <c r="B108" s="129" t="s">
        <v>160</v>
      </c>
      <c r="C108" s="136" t="s">
        <v>223</v>
      </c>
      <c r="D108" s="770" t="s">
        <v>312</v>
      </c>
      <c r="E108" s="771"/>
      <c r="F108" s="771"/>
      <c r="G108" s="772"/>
      <c r="H108" s="127"/>
      <c r="I108" s="128"/>
      <c r="J108" s="775"/>
      <c r="K108" s="776"/>
    </row>
    <row r="109" spans="1:11" s="35" customFormat="1" ht="24" customHeight="1" thickBot="1">
      <c r="A109" s="119" t="s">
        <v>224</v>
      </c>
      <c r="B109" s="110"/>
      <c r="C109" s="110"/>
      <c r="D109" s="110"/>
      <c r="E109" s="110"/>
      <c r="F109" s="110"/>
      <c r="G109" s="110"/>
      <c r="H109" s="110"/>
      <c r="I109" s="110"/>
      <c r="J109" s="110"/>
      <c r="K109" s="111"/>
    </row>
    <row r="110" spans="1:11" s="3" customFormat="1" ht="27.65" customHeight="1" thickBot="1">
      <c r="A110" s="112"/>
      <c r="B110" s="749" t="s">
        <v>37</v>
      </c>
      <c r="C110" s="817"/>
      <c r="D110" s="751" t="s">
        <v>338</v>
      </c>
      <c r="E110" s="752"/>
      <c r="F110" s="752"/>
      <c r="G110" s="753"/>
      <c r="H110" s="124" t="s">
        <v>182</v>
      </c>
      <c r="I110" s="125" t="s">
        <v>183</v>
      </c>
      <c r="J110" s="788" t="s">
        <v>247</v>
      </c>
      <c r="K110" s="789"/>
    </row>
    <row r="111" spans="1:11" ht="56.25" customHeight="1">
      <c r="A111" s="135"/>
      <c r="B111" s="834" t="s">
        <v>165</v>
      </c>
      <c r="C111" s="115" t="s">
        <v>225</v>
      </c>
      <c r="D111" s="770" t="s">
        <v>312</v>
      </c>
      <c r="E111" s="771"/>
      <c r="F111" s="771"/>
      <c r="G111" s="772"/>
      <c r="H111" s="130" t="s">
        <v>573</v>
      </c>
      <c r="I111" s="131"/>
      <c r="J111" s="836"/>
      <c r="K111" s="766"/>
    </row>
    <row r="112" spans="1:11" ht="25.5" customHeight="1">
      <c r="A112" s="135"/>
      <c r="B112" s="834"/>
      <c r="C112" s="115" t="s">
        <v>226</v>
      </c>
      <c r="D112" s="837"/>
      <c r="E112" s="838"/>
      <c r="F112" s="838"/>
      <c r="G112" s="838"/>
      <c r="H112" s="838"/>
      <c r="I112" s="838"/>
      <c r="J112" s="838"/>
      <c r="K112" s="839"/>
    </row>
    <row r="113" spans="1:11" ht="25.5" customHeight="1">
      <c r="A113" s="135"/>
      <c r="B113" s="834"/>
      <c r="C113" s="115" t="s">
        <v>227</v>
      </c>
      <c r="D113" s="770"/>
      <c r="E113" s="771"/>
      <c r="F113" s="771"/>
      <c r="G113" s="771"/>
      <c r="H113" s="771"/>
      <c r="I113" s="771"/>
      <c r="J113" s="771"/>
      <c r="K113" s="772"/>
    </row>
    <row r="114" spans="1:11" ht="25.5" customHeight="1">
      <c r="A114" s="135"/>
      <c r="B114" s="834"/>
      <c r="C114" s="115" t="s">
        <v>228</v>
      </c>
      <c r="D114" s="770"/>
      <c r="E114" s="771"/>
      <c r="F114" s="771"/>
      <c r="G114" s="771"/>
      <c r="H114" s="771"/>
      <c r="I114" s="771"/>
      <c r="J114" s="771"/>
      <c r="K114" s="772"/>
    </row>
    <row r="115" spans="1:11" ht="25.5" customHeight="1">
      <c r="A115" s="135"/>
      <c r="B115" s="834"/>
      <c r="C115" s="115" t="s">
        <v>229</v>
      </c>
      <c r="D115" s="770"/>
      <c r="E115" s="771"/>
      <c r="F115" s="771"/>
      <c r="G115" s="771"/>
      <c r="H115" s="771"/>
      <c r="I115" s="771"/>
      <c r="J115" s="771"/>
      <c r="K115" s="772"/>
    </row>
    <row r="116" spans="1:11" ht="25.5" customHeight="1">
      <c r="A116" s="135"/>
      <c r="B116" s="834"/>
      <c r="C116" s="115" t="s">
        <v>230</v>
      </c>
      <c r="D116" s="770"/>
      <c r="E116" s="771"/>
      <c r="F116" s="771"/>
      <c r="G116" s="771"/>
      <c r="H116" s="771"/>
      <c r="I116" s="771"/>
      <c r="J116" s="771"/>
      <c r="K116" s="772"/>
    </row>
    <row r="117" spans="1:11" ht="25.5" customHeight="1">
      <c r="A117" s="135"/>
      <c r="B117" s="835"/>
      <c r="C117" s="79" t="s">
        <v>231</v>
      </c>
      <c r="D117" s="770"/>
      <c r="E117" s="771"/>
      <c r="F117" s="771"/>
      <c r="G117" s="771"/>
      <c r="H117" s="771"/>
      <c r="I117" s="771"/>
      <c r="J117" s="771"/>
      <c r="K117" s="772"/>
    </row>
    <row r="118" spans="1:11" ht="25.5" customHeight="1">
      <c r="A118" s="135"/>
      <c r="B118" s="835"/>
      <c r="C118" s="79" t="s">
        <v>232</v>
      </c>
      <c r="D118" s="770"/>
      <c r="E118" s="771"/>
      <c r="F118" s="771"/>
      <c r="G118" s="771"/>
      <c r="H118" s="771"/>
      <c r="I118" s="771"/>
      <c r="J118" s="771"/>
      <c r="K118" s="772"/>
    </row>
    <row r="119" spans="1:11" ht="25.5" customHeight="1">
      <c r="A119" s="135"/>
      <c r="B119" s="835"/>
      <c r="C119" s="79" t="s">
        <v>233</v>
      </c>
      <c r="D119" s="770"/>
      <c r="E119" s="771"/>
      <c r="F119" s="771"/>
      <c r="G119" s="771"/>
      <c r="H119" s="771"/>
      <c r="I119" s="771"/>
      <c r="J119" s="771"/>
      <c r="K119" s="772"/>
    </row>
    <row r="120" spans="1:11" ht="25.5" customHeight="1">
      <c r="A120" s="135"/>
      <c r="B120" s="835"/>
      <c r="C120" s="79" t="s">
        <v>234</v>
      </c>
      <c r="D120" s="770"/>
      <c r="E120" s="771"/>
      <c r="F120" s="771"/>
      <c r="G120" s="771"/>
      <c r="H120" s="771"/>
      <c r="I120" s="771"/>
      <c r="J120" s="771"/>
      <c r="K120" s="772"/>
    </row>
    <row r="121" spans="1:11" ht="28.5" customHeight="1">
      <c r="A121" s="135"/>
      <c r="B121" s="835"/>
      <c r="C121" s="79" t="s">
        <v>235</v>
      </c>
      <c r="D121" s="770"/>
      <c r="E121" s="771"/>
      <c r="F121" s="771"/>
      <c r="G121" s="771"/>
      <c r="H121" s="771"/>
      <c r="I121" s="771"/>
      <c r="J121" s="771"/>
      <c r="K121" s="772"/>
    </row>
    <row r="122" spans="1:11" ht="42.65" customHeight="1">
      <c r="A122" s="135"/>
      <c r="B122" s="835"/>
      <c r="C122" s="79" t="s">
        <v>236</v>
      </c>
      <c r="D122" s="770"/>
      <c r="E122" s="771"/>
      <c r="F122" s="771"/>
      <c r="G122" s="771"/>
      <c r="H122" s="771"/>
      <c r="I122" s="771"/>
      <c r="J122" s="771"/>
      <c r="K122" s="772"/>
    </row>
    <row r="123" spans="1:11" ht="25.5" customHeight="1">
      <c r="A123" s="135"/>
      <c r="B123" s="835"/>
      <c r="C123" s="79" t="s">
        <v>237</v>
      </c>
      <c r="D123" s="770"/>
      <c r="E123" s="771"/>
      <c r="F123" s="771"/>
      <c r="G123" s="771"/>
      <c r="H123" s="771"/>
      <c r="I123" s="771"/>
      <c r="J123" s="771"/>
      <c r="K123" s="772"/>
    </row>
    <row r="124" spans="1:11" ht="25.5" customHeight="1">
      <c r="A124" s="139"/>
      <c r="B124" s="835"/>
      <c r="C124" s="79" t="s">
        <v>238</v>
      </c>
      <c r="D124" s="770"/>
      <c r="E124" s="771"/>
      <c r="F124" s="771"/>
      <c r="G124" s="771"/>
      <c r="H124" s="771"/>
      <c r="I124" s="771"/>
      <c r="J124" s="771"/>
      <c r="K124" s="772"/>
    </row>
    <row r="125" spans="1:11" s="3" customFormat="1" ht="25.5" customHeight="1">
      <c r="A125" s="144"/>
      <c r="B125" s="835"/>
      <c r="C125" s="79" t="s">
        <v>239</v>
      </c>
      <c r="D125" s="770"/>
      <c r="E125" s="771"/>
      <c r="F125" s="771"/>
      <c r="G125" s="771"/>
      <c r="H125" s="771"/>
      <c r="I125" s="771"/>
      <c r="J125" s="771"/>
      <c r="K125" s="772"/>
    </row>
    <row r="126" spans="1:11" s="3" customFormat="1" ht="25.5" customHeight="1" thickBot="1">
      <c r="A126" s="144"/>
      <c r="B126" s="835"/>
      <c r="C126" s="79" t="s">
        <v>240</v>
      </c>
      <c r="D126" s="840"/>
      <c r="E126" s="841"/>
      <c r="F126" s="841"/>
      <c r="G126" s="841"/>
      <c r="H126" s="841"/>
      <c r="I126" s="841"/>
      <c r="J126" s="841"/>
      <c r="K126" s="842"/>
    </row>
    <row r="127" spans="1:11" s="3" customFormat="1" ht="25.5" customHeight="1">
      <c r="A127" s="144"/>
      <c r="B127" s="145" t="s">
        <v>164</v>
      </c>
      <c r="C127" s="79" t="s">
        <v>241</v>
      </c>
      <c r="D127" s="770" t="s">
        <v>312</v>
      </c>
      <c r="E127" s="771"/>
      <c r="F127" s="771"/>
      <c r="G127" s="772"/>
      <c r="H127" s="130" t="s">
        <v>573</v>
      </c>
      <c r="I127" s="131"/>
      <c r="J127" s="843"/>
      <c r="K127" s="844"/>
    </row>
    <row r="128" spans="1:11" s="3" customFormat="1" ht="30" customHeight="1" thickBot="1">
      <c r="A128" s="123"/>
      <c r="B128" s="73" t="s">
        <v>160</v>
      </c>
      <c r="C128" s="146" t="s">
        <v>242</v>
      </c>
      <c r="D128" s="777" t="s">
        <v>312</v>
      </c>
      <c r="E128" s="778"/>
      <c r="F128" s="778"/>
      <c r="G128" s="779"/>
      <c r="H128" s="127" t="s">
        <v>573</v>
      </c>
      <c r="I128" s="128"/>
      <c r="J128" s="775"/>
      <c r="K128" s="776"/>
    </row>
    <row r="129" spans="1:11" s="35" customFormat="1" ht="24" customHeight="1" thickBot="1">
      <c r="A129" s="119" t="s">
        <v>243</v>
      </c>
      <c r="B129" s="122"/>
      <c r="C129" s="115"/>
      <c r="D129" s="147"/>
      <c r="E129" s="148"/>
      <c r="F129" s="148"/>
      <c r="G129" s="148"/>
      <c r="H129" s="148"/>
      <c r="I129" s="148"/>
      <c r="J129" s="148"/>
      <c r="K129" s="149"/>
    </row>
    <row r="130" spans="1:11" s="3" customFormat="1" ht="21.75" customHeight="1" thickBot="1">
      <c r="A130" s="144"/>
      <c r="B130" s="749" t="s">
        <v>37</v>
      </c>
      <c r="C130" s="817"/>
      <c r="D130" s="751" t="s">
        <v>338</v>
      </c>
      <c r="E130" s="752"/>
      <c r="F130" s="752"/>
      <c r="G130" s="753"/>
      <c r="H130" s="124" t="s">
        <v>182</v>
      </c>
      <c r="I130" s="125" t="s">
        <v>183</v>
      </c>
      <c r="J130" s="754" t="s">
        <v>247</v>
      </c>
      <c r="K130" s="755"/>
    </row>
    <row r="131" spans="1:11" s="3" customFormat="1" ht="33" customHeight="1" thickBot="1">
      <c r="A131" s="144"/>
      <c r="B131" s="822" t="s">
        <v>353</v>
      </c>
      <c r="C131" s="823"/>
      <c r="D131" s="814"/>
      <c r="E131" s="815"/>
      <c r="F131" s="815"/>
      <c r="G131" s="816"/>
      <c r="H131" s="802"/>
      <c r="I131" s="803"/>
      <c r="J131" s="820">
        <f>+様式３!C27</f>
        <v>0</v>
      </c>
      <c r="K131" s="821"/>
    </row>
    <row r="132" spans="1:11" s="3" customFormat="1" ht="36.75" customHeight="1" thickBot="1">
      <c r="A132" s="144"/>
      <c r="B132" s="822" t="s">
        <v>354</v>
      </c>
      <c r="C132" s="823"/>
      <c r="D132" s="814"/>
      <c r="E132" s="815"/>
      <c r="F132" s="815"/>
      <c r="G132" s="816"/>
      <c r="H132" s="802"/>
      <c r="I132" s="803"/>
      <c r="J132" s="820">
        <f>+様式３!C31</f>
        <v>0</v>
      </c>
      <c r="K132" s="821"/>
    </row>
    <row r="133" spans="1:11" s="3" customFormat="1" ht="73.5" customHeight="1">
      <c r="A133" s="112"/>
      <c r="B133" s="114" t="s">
        <v>34</v>
      </c>
      <c r="C133" s="115" t="s">
        <v>275</v>
      </c>
      <c r="D133" s="792" t="s">
        <v>312</v>
      </c>
      <c r="E133" s="793"/>
      <c r="F133" s="793"/>
      <c r="G133" s="794"/>
      <c r="H133" s="130" t="s">
        <v>573</v>
      </c>
      <c r="I133" s="131"/>
      <c r="J133" s="773"/>
      <c r="K133" s="774"/>
    </row>
    <row r="134" spans="1:11" s="3" customFormat="1" ht="57.65" customHeight="1">
      <c r="A134" s="112"/>
      <c r="B134" s="129" t="s">
        <v>164</v>
      </c>
      <c r="C134" s="115" t="s">
        <v>244</v>
      </c>
      <c r="D134" s="792" t="s">
        <v>312</v>
      </c>
      <c r="E134" s="793"/>
      <c r="F134" s="793"/>
      <c r="G134" s="794"/>
      <c r="H134" s="127" t="s">
        <v>573</v>
      </c>
      <c r="I134" s="128"/>
      <c r="J134" s="790"/>
      <c r="K134" s="791"/>
    </row>
    <row r="135" spans="1:11" s="3" customFormat="1" ht="56.5" customHeight="1" thickBot="1">
      <c r="A135" s="126"/>
      <c r="B135" s="73" t="s">
        <v>160</v>
      </c>
      <c r="C135" s="118" t="s">
        <v>245</v>
      </c>
      <c r="D135" s="777" t="s">
        <v>312</v>
      </c>
      <c r="E135" s="778"/>
      <c r="F135" s="778"/>
      <c r="G135" s="779"/>
      <c r="H135" s="127" t="s">
        <v>573</v>
      </c>
      <c r="I135" s="128"/>
      <c r="J135" s="775"/>
      <c r="K135" s="776"/>
    </row>
    <row r="136" spans="1:11" s="35" customFormat="1" ht="24" customHeight="1" thickBot="1">
      <c r="A136" s="119" t="s">
        <v>248</v>
      </c>
      <c r="B136" s="122"/>
      <c r="C136" s="115"/>
      <c r="D136" s="147"/>
      <c r="E136" s="148"/>
      <c r="F136" s="148"/>
      <c r="G136" s="148"/>
      <c r="H136" s="148"/>
      <c r="I136" s="148"/>
      <c r="J136" s="148"/>
      <c r="K136" s="149"/>
    </row>
    <row r="137" spans="1:11" s="3" customFormat="1" ht="21.75" customHeight="1" thickBot="1">
      <c r="A137" s="144"/>
      <c r="B137" s="749" t="s">
        <v>37</v>
      </c>
      <c r="C137" s="817"/>
      <c r="D137" s="751" t="s">
        <v>338</v>
      </c>
      <c r="E137" s="752"/>
      <c r="F137" s="752"/>
      <c r="G137" s="753"/>
      <c r="H137" s="124" t="s">
        <v>182</v>
      </c>
      <c r="I137" s="125" t="s">
        <v>183</v>
      </c>
      <c r="J137" s="754" t="s">
        <v>247</v>
      </c>
      <c r="K137" s="755"/>
    </row>
    <row r="138" spans="1:11" s="3" customFormat="1" ht="39.75" customHeight="1" thickBot="1">
      <c r="A138" s="144"/>
      <c r="B138" s="826" t="s">
        <v>355</v>
      </c>
      <c r="C138" s="845"/>
      <c r="D138" s="814"/>
      <c r="E138" s="815"/>
      <c r="F138" s="815"/>
      <c r="G138" s="816"/>
      <c r="H138" s="802"/>
      <c r="I138" s="803"/>
      <c r="J138" s="820">
        <f>+様式３!C28</f>
        <v>0</v>
      </c>
      <c r="K138" s="821"/>
    </row>
    <row r="139" spans="1:11" s="3" customFormat="1" ht="57.65" customHeight="1">
      <c r="A139" s="112"/>
      <c r="B139" s="114" t="s">
        <v>34</v>
      </c>
      <c r="C139" s="115" t="s">
        <v>249</v>
      </c>
      <c r="D139" s="792" t="s">
        <v>312</v>
      </c>
      <c r="E139" s="793"/>
      <c r="F139" s="793"/>
      <c r="G139" s="794"/>
      <c r="H139" s="130" t="s">
        <v>573</v>
      </c>
      <c r="I139" s="131"/>
      <c r="J139" s="773"/>
      <c r="K139" s="774"/>
    </row>
    <row r="140" spans="1:11" s="3" customFormat="1" ht="80.5" customHeight="1" thickBot="1">
      <c r="A140" s="112"/>
      <c r="B140" s="73" t="s">
        <v>164</v>
      </c>
      <c r="C140" s="118" t="s">
        <v>276</v>
      </c>
      <c r="D140" s="770" t="s">
        <v>312</v>
      </c>
      <c r="E140" s="771"/>
      <c r="F140" s="771"/>
      <c r="G140" s="772"/>
      <c r="H140" s="127" t="s">
        <v>573</v>
      </c>
      <c r="I140" s="128"/>
      <c r="J140" s="775"/>
      <c r="K140" s="776"/>
    </row>
    <row r="141" spans="1:11" s="35" customFormat="1" ht="15" customHeight="1" thickBot="1">
      <c r="A141" s="119" t="s">
        <v>250</v>
      </c>
      <c r="B141" s="110"/>
      <c r="C141" s="110"/>
      <c r="D141" s="110"/>
      <c r="E141" s="110"/>
      <c r="F141" s="110"/>
      <c r="G141" s="110"/>
      <c r="H141" s="110"/>
      <c r="I141" s="110"/>
      <c r="J141" s="110"/>
      <c r="K141" s="111"/>
    </row>
    <row r="142" spans="1:11" s="3" customFormat="1" ht="27.65" customHeight="1" thickBot="1">
      <c r="A142" s="112"/>
      <c r="B142" s="749" t="s">
        <v>37</v>
      </c>
      <c r="C142" s="817"/>
      <c r="D142" s="751" t="s">
        <v>338</v>
      </c>
      <c r="E142" s="752"/>
      <c r="F142" s="752"/>
      <c r="G142" s="753"/>
      <c r="H142" s="124" t="s">
        <v>182</v>
      </c>
      <c r="I142" s="125" t="s">
        <v>183</v>
      </c>
      <c r="J142" s="788" t="s">
        <v>247</v>
      </c>
      <c r="K142" s="789"/>
    </row>
    <row r="143" spans="1:11" s="3" customFormat="1" ht="55.9" customHeight="1" thickBot="1">
      <c r="A143" s="112"/>
      <c r="B143" s="850" t="s">
        <v>319</v>
      </c>
      <c r="C143" s="851"/>
      <c r="D143" s="814"/>
      <c r="E143" s="815"/>
      <c r="F143" s="815"/>
      <c r="G143" s="816"/>
      <c r="H143" s="802"/>
      <c r="I143" s="803"/>
      <c r="J143" s="848">
        <f>+様式３!C15</f>
        <v>0</v>
      </c>
      <c r="K143" s="849"/>
    </row>
    <row r="144" spans="1:11" ht="56.25" customHeight="1">
      <c r="A144" s="135"/>
      <c r="B144" s="834" t="s">
        <v>165</v>
      </c>
      <c r="C144" s="115" t="s">
        <v>258</v>
      </c>
      <c r="D144" s="770" t="s">
        <v>312</v>
      </c>
      <c r="E144" s="771"/>
      <c r="F144" s="771"/>
      <c r="G144" s="772"/>
      <c r="H144" s="130" t="s">
        <v>573</v>
      </c>
      <c r="I144" s="131"/>
      <c r="J144" s="836"/>
      <c r="K144" s="766"/>
    </row>
    <row r="145" spans="1:11" ht="41.5" customHeight="1">
      <c r="A145" s="135"/>
      <c r="B145" s="834"/>
      <c r="C145" s="115" t="s">
        <v>253</v>
      </c>
      <c r="D145" s="837"/>
      <c r="E145" s="838"/>
      <c r="F145" s="838"/>
      <c r="G145" s="838"/>
      <c r="H145" s="838"/>
      <c r="I145" s="838"/>
      <c r="J145" s="838"/>
      <c r="K145" s="839"/>
    </row>
    <row r="146" spans="1:11" ht="31.5" customHeight="1">
      <c r="A146" s="135"/>
      <c r="B146" s="834"/>
      <c r="C146" s="115" t="s">
        <v>254</v>
      </c>
      <c r="D146" s="770"/>
      <c r="E146" s="771"/>
      <c r="F146" s="771"/>
      <c r="G146" s="771"/>
      <c r="H146" s="771"/>
      <c r="I146" s="771"/>
      <c r="J146" s="771"/>
      <c r="K146" s="772"/>
    </row>
    <row r="147" spans="1:11" ht="25.5" customHeight="1">
      <c r="A147" s="135"/>
      <c r="B147" s="834"/>
      <c r="C147" s="115" t="s">
        <v>226</v>
      </c>
      <c r="D147" s="770"/>
      <c r="E147" s="771"/>
      <c r="F147" s="771"/>
      <c r="G147" s="771"/>
      <c r="H147" s="771"/>
      <c r="I147" s="771"/>
      <c r="J147" s="771"/>
      <c r="K147" s="772"/>
    </row>
    <row r="148" spans="1:11" ht="25.5" customHeight="1">
      <c r="A148" s="135"/>
      <c r="B148" s="834"/>
      <c r="C148" s="115" t="s">
        <v>230</v>
      </c>
      <c r="D148" s="770"/>
      <c r="E148" s="771"/>
      <c r="F148" s="771"/>
      <c r="G148" s="771"/>
      <c r="H148" s="771"/>
      <c r="I148" s="771"/>
      <c r="J148" s="771"/>
      <c r="K148" s="772"/>
    </row>
    <row r="149" spans="1:11" ht="25.5" customHeight="1">
      <c r="A149" s="135"/>
      <c r="B149" s="834"/>
      <c r="C149" s="115" t="s">
        <v>231</v>
      </c>
      <c r="D149" s="770"/>
      <c r="E149" s="771"/>
      <c r="F149" s="771"/>
      <c r="G149" s="771"/>
      <c r="H149" s="771"/>
      <c r="I149" s="771"/>
      <c r="J149" s="771"/>
      <c r="K149" s="772"/>
    </row>
    <row r="150" spans="1:11" ht="25.5" customHeight="1">
      <c r="A150" s="135"/>
      <c r="B150" s="835"/>
      <c r="C150" s="79" t="s">
        <v>251</v>
      </c>
      <c r="D150" s="770"/>
      <c r="E150" s="771"/>
      <c r="F150" s="771"/>
      <c r="G150" s="771"/>
      <c r="H150" s="771"/>
      <c r="I150" s="771"/>
      <c r="J150" s="771"/>
      <c r="K150" s="772"/>
    </row>
    <row r="151" spans="1:11" ht="53.5" customHeight="1">
      <c r="A151" s="135"/>
      <c r="B151" s="835"/>
      <c r="C151" s="79" t="s">
        <v>256</v>
      </c>
      <c r="D151" s="770"/>
      <c r="E151" s="771"/>
      <c r="F151" s="771"/>
      <c r="G151" s="771"/>
      <c r="H151" s="771"/>
      <c r="I151" s="771"/>
      <c r="J151" s="771"/>
      <c r="K151" s="772"/>
    </row>
    <row r="152" spans="1:11" ht="32.15" customHeight="1">
      <c r="A152" s="135"/>
      <c r="B152" s="835"/>
      <c r="C152" s="79" t="s">
        <v>257</v>
      </c>
      <c r="D152" s="770"/>
      <c r="E152" s="771"/>
      <c r="F152" s="771"/>
      <c r="G152" s="771"/>
      <c r="H152" s="771"/>
      <c r="I152" s="771"/>
      <c r="J152" s="771"/>
      <c r="K152" s="772"/>
    </row>
    <row r="153" spans="1:11" ht="44.15" customHeight="1">
      <c r="A153" s="135"/>
      <c r="B153" s="835"/>
      <c r="C153" s="79" t="s">
        <v>255</v>
      </c>
      <c r="D153" s="770"/>
      <c r="E153" s="771"/>
      <c r="F153" s="771"/>
      <c r="G153" s="771"/>
      <c r="H153" s="771"/>
      <c r="I153" s="771"/>
      <c r="J153" s="771"/>
      <c r="K153" s="772"/>
    </row>
    <row r="154" spans="1:11" ht="25.5" customHeight="1" thickBot="1">
      <c r="A154" s="139"/>
      <c r="B154" s="835"/>
      <c r="C154" s="136" t="s">
        <v>252</v>
      </c>
      <c r="D154" s="852"/>
      <c r="E154" s="853"/>
      <c r="F154" s="853"/>
      <c r="G154" s="853"/>
      <c r="H154" s="853"/>
      <c r="I154" s="853"/>
      <c r="J154" s="853"/>
      <c r="K154" s="854"/>
    </row>
    <row r="155" spans="1:11" ht="12.65" customHeight="1">
      <c r="A155" s="135"/>
      <c r="B155" s="150"/>
      <c r="C155" s="151"/>
      <c r="D155" s="152"/>
      <c r="E155" s="153"/>
      <c r="F155" s="153"/>
      <c r="G155" s="153"/>
      <c r="H155" s="153"/>
      <c r="I155" s="153"/>
      <c r="J155" s="153"/>
      <c r="K155" s="503"/>
    </row>
    <row r="156" spans="1:11" s="35" customFormat="1" ht="15" customHeight="1" thickBot="1">
      <c r="A156" s="119" t="s">
        <v>290</v>
      </c>
      <c r="B156" s="122"/>
      <c r="C156" s="122"/>
      <c r="D156" s="122"/>
      <c r="E156" s="122"/>
      <c r="F156" s="122"/>
      <c r="G156" s="122"/>
      <c r="H156" s="122"/>
      <c r="I156" s="122"/>
      <c r="J156" s="122"/>
      <c r="K156" s="154"/>
    </row>
    <row r="157" spans="1:11" s="3" customFormat="1" ht="27.65" customHeight="1" thickBot="1">
      <c r="A157" s="112"/>
      <c r="B157" s="749" t="s">
        <v>37</v>
      </c>
      <c r="C157" s="817"/>
      <c r="D157" s="751" t="s">
        <v>338</v>
      </c>
      <c r="E157" s="752"/>
      <c r="F157" s="752"/>
      <c r="G157" s="753"/>
      <c r="H157" s="124" t="s">
        <v>182</v>
      </c>
      <c r="I157" s="125" t="s">
        <v>183</v>
      </c>
      <c r="J157" s="788" t="s">
        <v>247</v>
      </c>
      <c r="K157" s="789"/>
    </row>
    <row r="158" spans="1:11" s="3" customFormat="1" ht="27.65" customHeight="1" thickBot="1">
      <c r="A158" s="112"/>
      <c r="B158" s="846" t="s">
        <v>319</v>
      </c>
      <c r="C158" s="847"/>
      <c r="D158" s="814"/>
      <c r="E158" s="815"/>
      <c r="F158" s="815"/>
      <c r="G158" s="816"/>
      <c r="H158" s="802"/>
      <c r="I158" s="803"/>
      <c r="J158" s="848" t="s">
        <v>415</v>
      </c>
      <c r="K158" s="849"/>
    </row>
    <row r="159" spans="1:11" s="3" customFormat="1" ht="27.65" customHeight="1">
      <c r="A159" s="144"/>
      <c r="B159" s="155" t="s">
        <v>165</v>
      </c>
      <c r="C159" s="156" t="s">
        <v>259</v>
      </c>
      <c r="D159" s="792" t="s">
        <v>312</v>
      </c>
      <c r="E159" s="793"/>
      <c r="F159" s="793"/>
      <c r="G159" s="794"/>
      <c r="H159" s="130" t="s">
        <v>573</v>
      </c>
      <c r="I159" s="131"/>
      <c r="J159" s="773"/>
      <c r="K159" s="774"/>
    </row>
    <row r="160" spans="1:11" s="3" customFormat="1" ht="45.65" customHeight="1" thickBot="1">
      <c r="A160" s="157"/>
      <c r="B160" s="73" t="s">
        <v>164</v>
      </c>
      <c r="C160" s="146" t="s">
        <v>260</v>
      </c>
      <c r="D160" s="777" t="s">
        <v>312</v>
      </c>
      <c r="E160" s="778"/>
      <c r="F160" s="778"/>
      <c r="G160" s="779"/>
      <c r="H160" s="127" t="s">
        <v>573</v>
      </c>
      <c r="I160" s="128"/>
      <c r="J160" s="775"/>
      <c r="K160" s="776"/>
    </row>
    <row r="161" spans="1:11">
      <c r="A161" s="105"/>
      <c r="B161" s="105"/>
      <c r="C161" s="158"/>
      <c r="D161" s="158"/>
      <c r="E161" s="158"/>
      <c r="F161" s="158"/>
      <c r="G161" s="158"/>
      <c r="H161" s="158"/>
      <c r="I161" s="105"/>
      <c r="J161" s="105"/>
      <c r="K161" s="105"/>
    </row>
  </sheetData>
  <customSheetViews>
    <customSheetView guid="{9013FAC3-A69F-412A-B934-DF2072853E92}" showPageBreaks="1" printArea="1" view="pageBreakPreview" topLeftCell="A22">
      <selection activeCell="L19" sqref="L19"/>
      <rowBreaks count="9" manualBreakCount="9">
        <brk id="25" max="10" man="1"/>
        <brk id="45" max="10" man="1"/>
        <brk id="62" max="10" man="1"/>
        <brk id="64" max="10" man="1"/>
        <brk id="82" max="10" man="1"/>
        <brk id="84" max="10" man="1"/>
        <brk id="102" max="10" man="1"/>
        <brk id="129" max="10" man="1"/>
        <brk id="150" max="10" man="1"/>
      </rowBreaks>
      <pageMargins left="0.59055118110236227" right="0.39370078740157483" top="0.39370078740157483" bottom="0.19685039370078741" header="0.11811023622047245" footer="0.11811023622047245"/>
      <pageSetup paperSize="9" orientation="portrait" cellComments="asDisplayed" r:id="rId1"/>
      <headerFooter alignWithMargins="0">
        <oddHeader xml:space="preserve">&amp;R(Ver.1.0)
</oddHeader>
      </headerFooter>
    </customSheetView>
    <customSheetView guid="{4AF78A6A-33D0-4E04-95E1-546AB39E6F6E}" showPageBreaks="1" printArea="1" view="pageBreakPreview" topLeftCell="A22">
      <selection activeCell="L19" sqref="L19"/>
      <rowBreaks count="9" manualBreakCount="9">
        <brk id="25" max="10" man="1"/>
        <brk id="45" max="10" man="1"/>
        <brk id="62" max="10" man="1"/>
        <brk id="64" max="10" man="1"/>
        <brk id="82" max="10" man="1"/>
        <brk id="84" max="10" man="1"/>
        <brk id="102" max="10" man="1"/>
        <brk id="129" max="10" man="1"/>
        <brk id="150" max="10" man="1"/>
      </rowBreaks>
      <pageMargins left="0.59055118110236227" right="0.39370078740157483" top="0.39370078740157483" bottom="0.19685039370078741" header="0.11811023622047245" footer="0.11811023622047245"/>
      <pageSetup paperSize="9" orientation="portrait" cellComments="asDisplayed" r:id="rId2"/>
      <headerFooter alignWithMargins="0">
        <oddHeader xml:space="preserve">&amp;R(Ver.1.0)
</oddHeader>
      </headerFooter>
    </customSheetView>
  </customSheetViews>
  <mergeCells count="237">
    <mergeCell ref="B143:C143"/>
    <mergeCell ref="D143:G143"/>
    <mergeCell ref="H143:I143"/>
    <mergeCell ref="J143:K143"/>
    <mergeCell ref="B144:B154"/>
    <mergeCell ref="D144:G144"/>
    <mergeCell ref="J144:K144"/>
    <mergeCell ref="D145:K154"/>
    <mergeCell ref="D139:G139"/>
    <mergeCell ref="J139:K140"/>
    <mergeCell ref="D140:G140"/>
    <mergeCell ref="B142:C142"/>
    <mergeCell ref="D142:G142"/>
    <mergeCell ref="J142:K142"/>
    <mergeCell ref="D159:G159"/>
    <mergeCell ref="J159:K160"/>
    <mergeCell ref="D160:G160"/>
    <mergeCell ref="B157:C157"/>
    <mergeCell ref="D157:G157"/>
    <mergeCell ref="J157:K157"/>
    <mergeCell ref="B158:C158"/>
    <mergeCell ref="D158:G158"/>
    <mergeCell ref="H158:I158"/>
    <mergeCell ref="J158:K158"/>
    <mergeCell ref="B137:C137"/>
    <mergeCell ref="D137:G137"/>
    <mergeCell ref="J137:K137"/>
    <mergeCell ref="B138:C138"/>
    <mergeCell ref="D138:G138"/>
    <mergeCell ref="H138:I138"/>
    <mergeCell ref="J138:K138"/>
    <mergeCell ref="B132:C132"/>
    <mergeCell ref="D132:G132"/>
    <mergeCell ref="H132:I132"/>
    <mergeCell ref="J132:K132"/>
    <mergeCell ref="D133:G133"/>
    <mergeCell ref="J133:K135"/>
    <mergeCell ref="D134:G134"/>
    <mergeCell ref="D135:G135"/>
    <mergeCell ref="B130:C130"/>
    <mergeCell ref="D130:G130"/>
    <mergeCell ref="J130:K130"/>
    <mergeCell ref="B131:C131"/>
    <mergeCell ref="D131:G131"/>
    <mergeCell ref="H131:I131"/>
    <mergeCell ref="J131:K131"/>
    <mergeCell ref="B111:B126"/>
    <mergeCell ref="D111:G111"/>
    <mergeCell ref="J111:K111"/>
    <mergeCell ref="D112:K126"/>
    <mergeCell ref="D127:G127"/>
    <mergeCell ref="J127:K128"/>
    <mergeCell ref="D128:G128"/>
    <mergeCell ref="D106:G106"/>
    <mergeCell ref="J106:K108"/>
    <mergeCell ref="D107:G107"/>
    <mergeCell ref="D108:G108"/>
    <mergeCell ref="B110:C110"/>
    <mergeCell ref="D110:G110"/>
    <mergeCell ref="J110:K110"/>
    <mergeCell ref="B104:C104"/>
    <mergeCell ref="D104:G104"/>
    <mergeCell ref="H104:I104"/>
    <mergeCell ref="J104:K104"/>
    <mergeCell ref="B105:C105"/>
    <mergeCell ref="D105:G105"/>
    <mergeCell ref="H105:I105"/>
    <mergeCell ref="J105:K105"/>
    <mergeCell ref="D100:G100"/>
    <mergeCell ref="J100:K101"/>
    <mergeCell ref="D101:G101"/>
    <mergeCell ref="B103:C103"/>
    <mergeCell ref="D103:G103"/>
    <mergeCell ref="J103:K103"/>
    <mergeCell ref="B98:C98"/>
    <mergeCell ref="D98:G98"/>
    <mergeCell ref="H98:I98"/>
    <mergeCell ref="J98:K98"/>
    <mergeCell ref="B99:C99"/>
    <mergeCell ref="D99:G99"/>
    <mergeCell ref="H99:I99"/>
    <mergeCell ref="J99:K99"/>
    <mergeCell ref="D93:G93"/>
    <mergeCell ref="J93:K95"/>
    <mergeCell ref="D94:G94"/>
    <mergeCell ref="D95:G95"/>
    <mergeCell ref="B97:C97"/>
    <mergeCell ref="D97:G97"/>
    <mergeCell ref="J97:K97"/>
    <mergeCell ref="B91:C91"/>
    <mergeCell ref="D91:G91"/>
    <mergeCell ref="H91:I91"/>
    <mergeCell ref="J91:K91"/>
    <mergeCell ref="B92:C92"/>
    <mergeCell ref="D92:G92"/>
    <mergeCell ref="H92:I92"/>
    <mergeCell ref="J92:K92"/>
    <mergeCell ref="D87:G87"/>
    <mergeCell ref="J87:K88"/>
    <mergeCell ref="D88:G88"/>
    <mergeCell ref="B90:C90"/>
    <mergeCell ref="D90:G90"/>
    <mergeCell ref="J90:K90"/>
    <mergeCell ref="D82:G82"/>
    <mergeCell ref="J82:K84"/>
    <mergeCell ref="D83:G83"/>
    <mergeCell ref="D84:G84"/>
    <mergeCell ref="B86:C86"/>
    <mergeCell ref="D86:G86"/>
    <mergeCell ref="J86:K86"/>
    <mergeCell ref="B77:K77"/>
    <mergeCell ref="B78:K78"/>
    <mergeCell ref="B80:C80"/>
    <mergeCell ref="D80:G80"/>
    <mergeCell ref="J80:K80"/>
    <mergeCell ref="B81:C81"/>
    <mergeCell ref="D81:G81"/>
    <mergeCell ref="H81:I81"/>
    <mergeCell ref="J81:K81"/>
    <mergeCell ref="D71:G71"/>
    <mergeCell ref="J71:K76"/>
    <mergeCell ref="D72:G72"/>
    <mergeCell ref="D73:G73"/>
    <mergeCell ref="D74:G74"/>
    <mergeCell ref="D75:G75"/>
    <mergeCell ref="D76:G76"/>
    <mergeCell ref="B69:C69"/>
    <mergeCell ref="D69:G69"/>
    <mergeCell ref="H69:I69"/>
    <mergeCell ref="J69:K69"/>
    <mergeCell ref="B70:C70"/>
    <mergeCell ref="D70:G70"/>
    <mergeCell ref="H70:I70"/>
    <mergeCell ref="J70:K70"/>
    <mergeCell ref="D63:G63"/>
    <mergeCell ref="J63:K64"/>
    <mergeCell ref="D64:G64"/>
    <mergeCell ref="B65:K65"/>
    <mergeCell ref="B66:K66"/>
    <mergeCell ref="B68:C68"/>
    <mergeCell ref="D68:G68"/>
    <mergeCell ref="J68:K68"/>
    <mergeCell ref="B61:C61"/>
    <mergeCell ref="D61:G61"/>
    <mergeCell ref="J61:K61"/>
    <mergeCell ref="B62:C62"/>
    <mergeCell ref="D62:G62"/>
    <mergeCell ref="H62:I62"/>
    <mergeCell ref="J62:K62"/>
    <mergeCell ref="B54:C54"/>
    <mergeCell ref="D54:G54"/>
    <mergeCell ref="H54:I54"/>
    <mergeCell ref="J54:K54"/>
    <mergeCell ref="B49:K49"/>
    <mergeCell ref="D55:G55"/>
    <mergeCell ref="J55:K59"/>
    <mergeCell ref="D56:G56"/>
    <mergeCell ref="D57:G57"/>
    <mergeCell ref="D58:G58"/>
    <mergeCell ref="D59:G59"/>
    <mergeCell ref="B50:K50"/>
    <mergeCell ref="B52:C52"/>
    <mergeCell ref="D52:G52"/>
    <mergeCell ref="J52:K52"/>
    <mergeCell ref="B53:C53"/>
    <mergeCell ref="D53:G53"/>
    <mergeCell ref="H53:I53"/>
    <mergeCell ref="J53:K53"/>
    <mergeCell ref="D46:G46"/>
    <mergeCell ref="Q39:R39"/>
    <mergeCell ref="B40:C40"/>
    <mergeCell ref="D40:G40"/>
    <mergeCell ref="H40:I40"/>
    <mergeCell ref="J40:K40"/>
    <mergeCell ref="D41:G41"/>
    <mergeCell ref="J41:K48"/>
    <mergeCell ref="Q41:R41"/>
    <mergeCell ref="D42:G42"/>
    <mergeCell ref="Q42:R42"/>
    <mergeCell ref="Q46:R46"/>
    <mergeCell ref="D47:G47"/>
    <mergeCell ref="Q47:R47"/>
    <mergeCell ref="D48:G48"/>
    <mergeCell ref="D43:G43"/>
    <mergeCell ref="Q43:R43"/>
    <mergeCell ref="D44:G44"/>
    <mergeCell ref="Q44:R44"/>
    <mergeCell ref="D45:G45"/>
    <mergeCell ref="Q45:R45"/>
    <mergeCell ref="D34:G34"/>
    <mergeCell ref="J34:K35"/>
    <mergeCell ref="D35:G35"/>
    <mergeCell ref="B36:K36"/>
    <mergeCell ref="B37:K37"/>
    <mergeCell ref="B39:C39"/>
    <mergeCell ref="D39:G39"/>
    <mergeCell ref="J39:K39"/>
    <mergeCell ref="D28:G28"/>
    <mergeCell ref="J28:K31"/>
    <mergeCell ref="D29:G29"/>
    <mergeCell ref="D30:G30"/>
    <mergeCell ref="D31:G31"/>
    <mergeCell ref="B33:C33"/>
    <mergeCell ref="D33:G33"/>
    <mergeCell ref="J33:K33"/>
    <mergeCell ref="D22:K22"/>
    <mergeCell ref="D23:K23"/>
    <mergeCell ref="D25:K25"/>
    <mergeCell ref="B27:C27"/>
    <mergeCell ref="D27:G27"/>
    <mergeCell ref="J27:K27"/>
    <mergeCell ref="A17:C17"/>
    <mergeCell ref="D17:G17"/>
    <mergeCell ref="H17:K17"/>
    <mergeCell ref="D19:K19"/>
    <mergeCell ref="D20:K20"/>
    <mergeCell ref="D21:K21"/>
    <mergeCell ref="A13:C13"/>
    <mergeCell ref="A15:K15"/>
    <mergeCell ref="C16:K16"/>
    <mergeCell ref="A9:C9"/>
    <mergeCell ref="D9:K9"/>
    <mergeCell ref="A10:C10"/>
    <mergeCell ref="D10:H10"/>
    <mergeCell ref="I10:K10"/>
    <mergeCell ref="A11:C11"/>
    <mergeCell ref="D13:I13"/>
    <mergeCell ref="J1:K1"/>
    <mergeCell ref="B4:I4"/>
    <mergeCell ref="A5:K5"/>
    <mergeCell ref="A7:C7"/>
    <mergeCell ref="D7:K7"/>
    <mergeCell ref="A8:C8"/>
    <mergeCell ref="D8:K8"/>
    <mergeCell ref="A12:C12"/>
    <mergeCell ref="D12:K12"/>
    <mergeCell ref="D11:J11"/>
  </mergeCells>
  <phoneticPr fontId="2"/>
  <dataValidations count="2">
    <dataValidation type="list" allowBlank="1" showInputMessage="1" showErrorMessage="1" sqref="D28:G31 D34:G35 D41:G48 D55:G59 D63:G64 D71:G76 D82:G84 D87:G88 D93:G95 D100:G101 D106:G108 D111:G111 D127:G128 D133:G135 D139:G140 D144:G144 D159:G160" xr:uid="{00000000-0002-0000-0500-000000000000}">
      <formula1>"選択してください,適合,A,B,C,S"</formula1>
    </dataValidation>
    <dataValidation type="list" allowBlank="1" showInputMessage="1" showErrorMessage="1" sqref="H28:I31 H34:I35 H41:I48 H55:I59 H63:I64 H71:I76 H82:I84 H87:I88 H93:I95 H100:I101 H106:I108 H111:I111 H127:I128 H133:I135 H139:I140 H144:I144 H159:I160" xr:uid="{A5055803-A5D0-471C-81C3-4543ACA29F4E}">
      <formula1>"　,●"</formula1>
    </dataValidation>
  </dataValidations>
  <pageMargins left="0.59055118110236227" right="0.39370078740157483" top="0.39370078740157483" bottom="0.19685039370078741" header="0.11811023622047245" footer="0.11811023622047245"/>
  <pageSetup paperSize="9" orientation="portrait" cellComments="asDisplayed" r:id="rId3"/>
  <headerFooter alignWithMargins="0">
    <oddHeader xml:space="preserve">&amp;L様式４&amp;R(Ver.1.1)
</oddHeader>
  </headerFooter>
  <rowBreaks count="8" manualBreakCount="8">
    <brk id="25" max="16383" man="1"/>
    <brk id="45" max="16383" man="1"/>
    <brk id="62" max="16383" man="1"/>
    <brk id="78" max="10" man="1"/>
    <brk id="95" max="10" man="1"/>
    <brk id="120" max="10" man="1"/>
    <brk id="134" max="10" man="1"/>
    <brk id="1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26"/>
  <sheetViews>
    <sheetView tabSelected="1" topLeftCell="A13" zoomScaleNormal="100" zoomScaleSheetLayoutView="80" workbookViewId="0">
      <selection activeCell="B18" sqref="B18:J18"/>
    </sheetView>
  </sheetViews>
  <sheetFormatPr defaultColWidth="9" defaultRowHeight="13"/>
  <cols>
    <col min="1" max="2" width="9" style="1"/>
    <col min="3" max="3" width="7.26953125" style="1" customWidth="1"/>
    <col min="4" max="4" width="5.26953125" style="1" customWidth="1"/>
    <col min="5" max="6" width="4.90625" style="1" customWidth="1"/>
    <col min="7" max="7" width="4.36328125" style="1" customWidth="1"/>
    <col min="8" max="8" width="4.90625" style="1" customWidth="1"/>
    <col min="9" max="9" width="7.36328125" style="1" customWidth="1"/>
    <col min="10" max="10" width="9.90625" style="1" customWidth="1"/>
    <col min="11" max="11" width="22.08984375" style="1" customWidth="1"/>
    <col min="12" max="16384" width="9" style="1"/>
  </cols>
  <sheetData>
    <row r="1" spans="1:11" s="33" customFormat="1" ht="15" customHeight="1">
      <c r="A1" s="101"/>
      <c r="B1" s="101"/>
      <c r="C1" s="101"/>
      <c r="D1" s="101"/>
      <c r="E1" s="101"/>
      <c r="F1" s="101"/>
      <c r="G1" s="101"/>
      <c r="H1" s="101"/>
      <c r="I1" s="101"/>
      <c r="J1" s="615" t="s">
        <v>52</v>
      </c>
      <c r="K1" s="616"/>
    </row>
    <row r="2" spans="1:11" s="33" customFormat="1" ht="15" customHeight="1">
      <c r="A2" s="888" t="s">
        <v>463</v>
      </c>
      <c r="B2" s="888"/>
      <c r="C2" s="888"/>
      <c r="D2" s="888"/>
      <c r="E2" s="888"/>
      <c r="F2" s="888"/>
      <c r="G2" s="888"/>
      <c r="H2" s="888"/>
      <c r="I2" s="888"/>
      <c r="J2" s="71" t="s">
        <v>13</v>
      </c>
      <c r="K2" s="78" t="str">
        <f>+'様式１（審査計画書）'!J2</f>
        <v>　　　－　　　　　－　</v>
      </c>
    </row>
    <row r="3" spans="1:11" s="33" customFormat="1" ht="15" customHeight="1" thickBot="1">
      <c r="A3" s="888"/>
      <c r="B3" s="888"/>
      <c r="C3" s="888"/>
      <c r="D3" s="888"/>
      <c r="E3" s="888"/>
      <c r="F3" s="888"/>
      <c r="G3" s="888"/>
      <c r="H3" s="888"/>
      <c r="I3" s="888"/>
      <c r="J3" s="102" t="s">
        <v>14</v>
      </c>
      <c r="K3" s="103" t="s">
        <v>313</v>
      </c>
    </row>
    <row r="4" spans="1:11" s="27" customFormat="1" ht="7.5" customHeight="1">
      <c r="A4" s="888"/>
      <c r="B4" s="888"/>
      <c r="C4" s="888"/>
      <c r="D4" s="888"/>
      <c r="E4" s="888"/>
      <c r="F4" s="888"/>
      <c r="G4" s="888"/>
      <c r="H4" s="888"/>
      <c r="I4" s="888"/>
      <c r="J4" s="46"/>
      <c r="K4" s="105"/>
    </row>
    <row r="5" spans="1:11" s="27" customFormat="1" ht="21.65" customHeight="1" thickBot="1">
      <c r="A5" s="716" t="s">
        <v>372</v>
      </c>
      <c r="B5" s="716"/>
      <c r="C5" s="716"/>
      <c r="D5" s="716"/>
      <c r="E5" s="716"/>
      <c r="F5" s="716"/>
      <c r="G5" s="716"/>
      <c r="H5" s="716"/>
      <c r="I5" s="716"/>
      <c r="J5" s="717"/>
      <c r="K5" s="717"/>
    </row>
    <row r="6" spans="1:11" s="27" customFormat="1" ht="5.5" customHeight="1" thickTop="1" thickBot="1">
      <c r="A6" s="106"/>
      <c r="B6" s="107"/>
      <c r="C6" s="107"/>
      <c r="D6" s="107"/>
      <c r="E6" s="107"/>
      <c r="F6" s="107"/>
      <c r="G6" s="107"/>
      <c r="H6" s="107"/>
      <c r="I6" s="107"/>
      <c r="J6" s="46"/>
      <c r="K6" s="105"/>
    </row>
    <row r="7" spans="1:11" s="27" customFormat="1" ht="18" customHeight="1">
      <c r="A7" s="889" t="s">
        <v>68</v>
      </c>
      <c r="B7" s="890"/>
      <c r="C7" s="890"/>
      <c r="D7" s="719" t="str">
        <f>+'様式１（審査計画書）'!E13</f>
        <v>ＡＢＣ株式会社</v>
      </c>
      <c r="E7" s="720"/>
      <c r="F7" s="720"/>
      <c r="G7" s="720"/>
      <c r="H7" s="720"/>
      <c r="I7" s="720"/>
      <c r="J7" s="720"/>
      <c r="K7" s="721"/>
    </row>
    <row r="8" spans="1:11" s="27" customFormat="1" ht="18" customHeight="1">
      <c r="A8" s="886" t="s">
        <v>131</v>
      </c>
      <c r="B8" s="887"/>
      <c r="C8" s="887"/>
      <c r="D8" s="579"/>
      <c r="E8" s="667"/>
      <c r="F8" s="667"/>
      <c r="G8" s="667"/>
      <c r="H8" s="667"/>
      <c r="I8" s="667"/>
      <c r="J8" s="667"/>
      <c r="K8" s="668"/>
    </row>
    <row r="9" spans="1:11" s="27" customFormat="1" ht="18" customHeight="1">
      <c r="A9" s="871" t="s">
        <v>336</v>
      </c>
      <c r="B9" s="872"/>
      <c r="C9" s="872"/>
      <c r="D9" s="873" t="str">
        <f>+'様式１（審査計画書）'!E10&amp;"("&amp;'様式１（審査計画書）'!G10&amp;")"</f>
        <v>○○　□□(******)</v>
      </c>
      <c r="E9" s="874"/>
      <c r="F9" s="874"/>
      <c r="G9" s="874"/>
      <c r="H9" s="874"/>
      <c r="I9" s="874"/>
      <c r="J9" s="874"/>
      <c r="K9" s="875"/>
    </row>
    <row r="10" spans="1:11" s="27" customFormat="1" ht="18" customHeight="1">
      <c r="A10" s="871" t="s">
        <v>464</v>
      </c>
      <c r="B10" s="872"/>
      <c r="C10" s="872"/>
      <c r="D10" s="881" t="s">
        <v>480</v>
      </c>
      <c r="E10" s="882"/>
      <c r="F10" s="882"/>
      <c r="G10" s="883"/>
      <c r="H10" s="884"/>
      <c r="I10" s="885"/>
      <c r="J10" s="496" t="s">
        <v>606</v>
      </c>
      <c r="K10" s="495"/>
    </row>
    <row r="11" spans="1:11" ht="20.5" customHeight="1">
      <c r="A11" s="876" t="s">
        <v>465</v>
      </c>
      <c r="B11" s="877"/>
      <c r="C11" s="877"/>
      <c r="D11" s="878"/>
      <c r="E11" s="878"/>
      <c r="F11" s="878"/>
      <c r="G11" s="878"/>
      <c r="H11" s="878"/>
      <c r="I11" s="878"/>
      <c r="J11" s="268" t="s">
        <v>466</v>
      </c>
      <c r="K11" s="255"/>
    </row>
    <row r="12" spans="1:11" ht="24.65" customHeight="1">
      <c r="A12" s="876" t="s">
        <v>467</v>
      </c>
      <c r="B12" s="877"/>
      <c r="C12" s="877"/>
      <c r="D12" s="879"/>
      <c r="E12" s="879"/>
      <c r="F12" s="879"/>
      <c r="G12" s="879"/>
      <c r="H12" s="879"/>
      <c r="I12" s="879"/>
      <c r="J12" s="879"/>
      <c r="K12" s="880"/>
    </row>
    <row r="13" spans="1:11" ht="18.649999999999999" customHeight="1" thickBot="1">
      <c r="A13" s="893" t="s">
        <v>468</v>
      </c>
      <c r="B13" s="894"/>
      <c r="C13" s="894"/>
      <c r="D13" s="895"/>
      <c r="E13" s="895"/>
      <c r="F13" s="895"/>
      <c r="G13" s="895"/>
      <c r="H13" s="895"/>
      <c r="I13" s="857" t="s">
        <v>469</v>
      </c>
      <c r="J13" s="857"/>
      <c r="K13" s="858"/>
    </row>
    <row r="14" spans="1:11" ht="14.5" thickBot="1">
      <c r="A14" s="891" t="s">
        <v>373</v>
      </c>
      <c r="B14" s="891"/>
      <c r="C14" s="891"/>
      <c r="D14" s="891"/>
      <c r="E14" s="891"/>
      <c r="F14" s="891"/>
      <c r="G14" s="891"/>
      <c r="H14" s="891"/>
      <c r="I14" s="891"/>
      <c r="J14" s="891"/>
      <c r="K14" s="891"/>
    </row>
    <row r="15" spans="1:11" ht="17.5" customHeight="1">
      <c r="A15" s="256" t="s">
        <v>374</v>
      </c>
      <c r="B15" s="892" t="s">
        <v>470</v>
      </c>
      <c r="C15" s="892"/>
      <c r="D15" s="892"/>
      <c r="E15" s="892"/>
      <c r="F15" s="892"/>
      <c r="G15" s="892"/>
      <c r="H15" s="892"/>
      <c r="I15" s="892"/>
      <c r="J15" s="892"/>
      <c r="K15" s="257" t="s">
        <v>471</v>
      </c>
    </row>
    <row r="16" spans="1:11" ht="57.65" customHeight="1">
      <c r="A16" s="258" t="s">
        <v>472</v>
      </c>
      <c r="B16" s="859"/>
      <c r="C16" s="859"/>
      <c r="D16" s="859"/>
      <c r="E16" s="859"/>
      <c r="F16" s="859"/>
      <c r="G16" s="859"/>
      <c r="H16" s="859"/>
      <c r="I16" s="859"/>
      <c r="J16" s="859"/>
      <c r="K16" s="255"/>
    </row>
    <row r="17" spans="1:11" ht="57" customHeight="1">
      <c r="A17" s="258" t="s">
        <v>473</v>
      </c>
      <c r="B17" s="859"/>
      <c r="C17" s="859"/>
      <c r="D17" s="859"/>
      <c r="E17" s="859"/>
      <c r="F17" s="859"/>
      <c r="G17" s="859"/>
      <c r="H17" s="859"/>
      <c r="I17" s="859"/>
      <c r="J17" s="859"/>
      <c r="K17" s="255"/>
    </row>
    <row r="18" spans="1:11" ht="33.5" customHeight="1">
      <c r="A18" s="533" t="s">
        <v>662</v>
      </c>
      <c r="B18" s="896" t="s">
        <v>663</v>
      </c>
      <c r="C18" s="896"/>
      <c r="D18" s="896"/>
      <c r="E18" s="896"/>
      <c r="F18" s="896"/>
      <c r="G18" s="896"/>
      <c r="H18" s="896"/>
      <c r="I18" s="896"/>
      <c r="J18" s="896"/>
      <c r="K18" s="534"/>
    </row>
    <row r="19" spans="1:11" ht="57.65" customHeight="1">
      <c r="A19" s="258" t="s">
        <v>474</v>
      </c>
      <c r="B19" s="859"/>
      <c r="C19" s="859"/>
      <c r="D19" s="859"/>
      <c r="E19" s="859"/>
      <c r="F19" s="859"/>
      <c r="G19" s="859"/>
      <c r="H19" s="859"/>
      <c r="I19" s="859"/>
      <c r="J19" s="859"/>
      <c r="K19" s="255"/>
    </row>
    <row r="20" spans="1:11" ht="62.5" customHeight="1">
      <c r="A20" s="258" t="s">
        <v>475</v>
      </c>
      <c r="B20" s="859"/>
      <c r="C20" s="859"/>
      <c r="D20" s="859"/>
      <c r="E20" s="859"/>
      <c r="F20" s="859"/>
      <c r="G20" s="859"/>
      <c r="H20" s="859"/>
      <c r="I20" s="859"/>
      <c r="J20" s="859"/>
      <c r="K20" s="255"/>
    </row>
    <row r="21" spans="1:11" ht="63" customHeight="1">
      <c r="A21" s="258" t="s">
        <v>476</v>
      </c>
      <c r="B21" s="859"/>
      <c r="C21" s="859"/>
      <c r="D21" s="859"/>
      <c r="E21" s="859"/>
      <c r="F21" s="859"/>
      <c r="G21" s="859"/>
      <c r="H21" s="859"/>
      <c r="I21" s="859"/>
      <c r="J21" s="859"/>
      <c r="K21" s="255"/>
    </row>
    <row r="22" spans="1:11" ht="42.65" customHeight="1" thickBot="1">
      <c r="A22" s="259" t="s">
        <v>477</v>
      </c>
      <c r="B22" s="860"/>
      <c r="C22" s="860"/>
      <c r="D22" s="860"/>
      <c r="E22" s="860"/>
      <c r="F22" s="860"/>
      <c r="G22" s="860"/>
      <c r="H22" s="860"/>
      <c r="I22" s="860"/>
      <c r="J22" s="860"/>
      <c r="K22" s="260"/>
    </row>
    <row r="23" spans="1:11" ht="13" customHeight="1" thickBot="1">
      <c r="A23" s="861" t="s">
        <v>478</v>
      </c>
      <c r="B23" s="861"/>
      <c r="C23" s="861"/>
      <c r="D23" s="861"/>
      <c r="E23" s="861"/>
      <c r="F23" s="861"/>
      <c r="G23" s="861"/>
      <c r="H23" s="861"/>
      <c r="I23" s="861"/>
      <c r="J23" s="861"/>
      <c r="K23" s="861"/>
    </row>
    <row r="24" spans="1:11" ht="45.65" customHeight="1">
      <c r="A24" s="862" t="s">
        <v>375</v>
      </c>
      <c r="B24" s="863"/>
      <c r="C24" s="866" t="s">
        <v>376</v>
      </c>
      <c r="D24" s="866"/>
      <c r="E24" s="867"/>
      <c r="F24" s="867"/>
      <c r="G24" s="867"/>
      <c r="H24" s="867"/>
      <c r="I24" s="867"/>
      <c r="J24" s="867"/>
      <c r="K24" s="868"/>
    </row>
    <row r="25" spans="1:11" ht="44.5" customHeight="1">
      <c r="A25" s="864"/>
      <c r="B25" s="865"/>
      <c r="C25" s="859" t="s">
        <v>479</v>
      </c>
      <c r="D25" s="859"/>
      <c r="E25" s="869"/>
      <c r="F25" s="869"/>
      <c r="G25" s="869"/>
      <c r="H25" s="869"/>
      <c r="I25" s="869"/>
      <c r="J25" s="869"/>
      <c r="K25" s="870"/>
    </row>
    <row r="26" spans="1:11" ht="38.5" customHeight="1" thickBot="1">
      <c r="A26" s="855" t="s">
        <v>377</v>
      </c>
      <c r="B26" s="856"/>
      <c r="C26" s="857"/>
      <c r="D26" s="857"/>
      <c r="E26" s="857"/>
      <c r="F26" s="857"/>
      <c r="G26" s="857"/>
      <c r="H26" s="857"/>
      <c r="I26" s="857"/>
      <c r="J26" s="857"/>
      <c r="K26" s="858"/>
    </row>
  </sheetData>
  <customSheetViews>
    <customSheetView guid="{9013FAC3-A69F-412A-B934-DF2072853E92}" scale="80" showPageBreaks="1" printArea="1" view="pageBreakPreview">
      <selection activeCell="A2" sqref="A2:F4"/>
      <pageMargins left="0.59055118110236227" right="0.39370078740157483" top="0.39370078740157483" bottom="0.19685039370078741" header="0.11811023622047245" footer="0.11811023622047245"/>
      <pageSetup paperSize="9" scale="91" orientation="portrait" cellComments="asDisplayed" horizontalDpi="1200" verticalDpi="1200" r:id="rId1"/>
      <headerFooter alignWithMargins="0">
        <oddHeader xml:space="preserve">&amp;R(Ver.1.0)
</oddHeader>
      </headerFooter>
    </customSheetView>
    <customSheetView guid="{4AF78A6A-33D0-4E04-95E1-546AB39E6F6E}" scale="80" showPageBreaks="1" printArea="1" view="pageBreakPreview">
      <selection activeCell="A2" sqref="A2:F4"/>
      <pageMargins left="0.59055118110236227" right="0.39370078740157483" top="0.39370078740157483" bottom="0.19685039370078741" header="0.11811023622047245" footer="0.11811023622047245"/>
      <pageSetup paperSize="9" scale="91" orientation="portrait" cellComments="asDisplayed" horizontalDpi="1200" verticalDpi="1200" r:id="rId2"/>
      <headerFooter alignWithMargins="0">
        <oddHeader xml:space="preserve">&amp;R(Ver.1.0)
</oddHeader>
      </headerFooter>
    </customSheetView>
  </customSheetViews>
  <mergeCells count="36">
    <mergeCell ref="B20:J20"/>
    <mergeCell ref="A14:K14"/>
    <mergeCell ref="B15:J15"/>
    <mergeCell ref="B16:J16"/>
    <mergeCell ref="A13:C13"/>
    <mergeCell ref="D13:H13"/>
    <mergeCell ref="I13:K13"/>
    <mergeCell ref="B17:J17"/>
    <mergeCell ref="B19:J19"/>
    <mergeCell ref="B18:J18"/>
    <mergeCell ref="A8:C8"/>
    <mergeCell ref="D8:K8"/>
    <mergeCell ref="J1:K1"/>
    <mergeCell ref="A2:I4"/>
    <mergeCell ref="A5:K5"/>
    <mergeCell ref="A7:C7"/>
    <mergeCell ref="D7:K7"/>
    <mergeCell ref="A9:C9"/>
    <mergeCell ref="D9:K9"/>
    <mergeCell ref="A11:C11"/>
    <mergeCell ref="D11:I11"/>
    <mergeCell ref="A12:C12"/>
    <mergeCell ref="D12:K12"/>
    <mergeCell ref="D10:G10"/>
    <mergeCell ref="H10:I10"/>
    <mergeCell ref="A10:C10"/>
    <mergeCell ref="A26:B26"/>
    <mergeCell ref="C26:K26"/>
    <mergeCell ref="B21:J21"/>
    <mergeCell ref="B22:J22"/>
    <mergeCell ref="A23:K23"/>
    <mergeCell ref="A24:B25"/>
    <mergeCell ref="C24:D24"/>
    <mergeCell ref="E24:K24"/>
    <mergeCell ref="C25:D25"/>
    <mergeCell ref="E25:K25"/>
  </mergeCells>
  <phoneticPr fontId="2"/>
  <pageMargins left="0.59055118110236227" right="0.39370078740157483" top="0.39370078740157483" bottom="0.19685039370078741" header="0.11811023622047245" footer="0.11811023622047245"/>
  <pageSetup paperSize="9" scale="91" orientation="portrait" cellComments="asDisplayed" horizontalDpi="1200" verticalDpi="1200" r:id="rId3"/>
  <headerFooter alignWithMargins="0">
    <oddHeader xml:space="preserve">&amp;L様式４（付属資料）&amp;R(Ver.1.1)
</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6CE7-181F-41A4-A583-1B9083097683}">
  <dimension ref="B1:L56"/>
  <sheetViews>
    <sheetView view="pageBreakPreview" topLeftCell="A13" zoomScale="98" zoomScaleNormal="100" zoomScaleSheetLayoutView="98" workbookViewId="0">
      <selection activeCell="G32" sqref="G32"/>
    </sheetView>
  </sheetViews>
  <sheetFormatPr defaultRowHeight="13"/>
  <cols>
    <col min="1" max="1" width="2.81640625" customWidth="1"/>
    <col min="2" max="2" width="2.453125" customWidth="1"/>
    <col min="3" max="3" width="2.54296875" customWidth="1"/>
    <col min="12" max="12" width="8.7265625" style="518"/>
  </cols>
  <sheetData>
    <row r="1" spans="2:12">
      <c r="E1" s="527" t="s">
        <v>658</v>
      </c>
      <c r="H1" t="s">
        <v>657</v>
      </c>
    </row>
    <row r="2" spans="2:12">
      <c r="B2" s="519" t="s">
        <v>648</v>
      </c>
      <c r="C2" s="520"/>
      <c r="D2" s="520"/>
      <c r="E2" s="520"/>
      <c r="F2" s="519" t="s">
        <v>649</v>
      </c>
      <c r="G2" s="520"/>
      <c r="H2" s="520"/>
      <c r="I2" s="520"/>
      <c r="J2" s="520"/>
      <c r="K2" s="511"/>
      <c r="L2" s="521" t="s">
        <v>647</v>
      </c>
    </row>
    <row r="3" spans="2:12">
      <c r="B3" s="509" t="s">
        <v>622</v>
      </c>
      <c r="C3" s="510"/>
      <c r="D3" s="510"/>
      <c r="E3" s="510"/>
      <c r="F3" s="509"/>
      <c r="G3" s="510"/>
      <c r="H3" s="510"/>
      <c r="I3" s="510"/>
      <c r="J3" s="510"/>
      <c r="K3" s="511"/>
      <c r="L3" s="521"/>
    </row>
    <row r="4" spans="2:12">
      <c r="B4" s="512"/>
      <c r="C4" s="522" t="s">
        <v>628</v>
      </c>
      <c r="D4" s="523"/>
      <c r="E4" s="524"/>
      <c r="F4" s="512"/>
      <c r="G4" s="513"/>
      <c r="H4" s="513"/>
      <c r="I4" s="513"/>
      <c r="J4" s="513"/>
      <c r="K4" s="514"/>
      <c r="L4" s="525"/>
    </row>
    <row r="5" spans="2:12">
      <c r="B5" s="512"/>
      <c r="C5" s="512"/>
      <c r="D5" s="513" t="s">
        <v>629</v>
      </c>
      <c r="E5" s="514"/>
      <c r="F5" s="512"/>
      <c r="G5" s="513"/>
      <c r="H5" s="513"/>
      <c r="I5" s="513"/>
      <c r="J5" s="513"/>
      <c r="K5" s="514"/>
      <c r="L5" s="525" t="s">
        <v>650</v>
      </c>
    </row>
    <row r="6" spans="2:12">
      <c r="B6" s="512"/>
      <c r="C6" s="515"/>
      <c r="D6" s="516" t="s">
        <v>630</v>
      </c>
      <c r="E6" s="517"/>
      <c r="F6" s="515"/>
      <c r="G6" s="516"/>
      <c r="H6" s="516"/>
      <c r="I6" s="516"/>
      <c r="J6" s="516"/>
      <c r="K6" s="517"/>
      <c r="L6" s="526" t="s">
        <v>651</v>
      </c>
    </row>
    <row r="7" spans="2:12">
      <c r="B7" s="512"/>
      <c r="C7" s="512" t="s">
        <v>631</v>
      </c>
      <c r="D7" s="513"/>
      <c r="E7" s="514"/>
      <c r="F7" s="512"/>
      <c r="G7" s="513"/>
      <c r="H7" s="513"/>
      <c r="I7" s="513"/>
      <c r="J7" s="513"/>
      <c r="K7" s="514"/>
      <c r="L7" s="525"/>
    </row>
    <row r="8" spans="2:12">
      <c r="B8" s="512"/>
      <c r="C8" s="515"/>
      <c r="D8" s="516" t="s">
        <v>632</v>
      </c>
      <c r="E8" s="517"/>
      <c r="F8" s="515"/>
      <c r="G8" s="516"/>
      <c r="H8" s="516"/>
      <c r="I8" s="516"/>
      <c r="J8" s="516"/>
      <c r="K8" s="517"/>
      <c r="L8" s="526" t="s">
        <v>650</v>
      </c>
    </row>
    <row r="9" spans="2:12">
      <c r="B9" s="512"/>
      <c r="C9" s="512" t="s">
        <v>633</v>
      </c>
      <c r="D9" s="513"/>
      <c r="E9" s="514"/>
      <c r="F9" s="512"/>
      <c r="G9" s="513"/>
      <c r="H9" s="513"/>
      <c r="I9" s="513"/>
      <c r="J9" s="513"/>
      <c r="K9" s="514"/>
      <c r="L9" s="525"/>
    </row>
    <row r="10" spans="2:12">
      <c r="B10" s="512"/>
      <c r="C10" s="512"/>
      <c r="D10" s="513" t="s">
        <v>634</v>
      </c>
      <c r="E10" s="514"/>
      <c r="F10" s="512"/>
      <c r="G10" s="513"/>
      <c r="H10" s="513"/>
      <c r="I10" s="513"/>
      <c r="J10" s="513"/>
      <c r="K10" s="514"/>
      <c r="L10" s="525" t="s">
        <v>652</v>
      </c>
    </row>
    <row r="11" spans="2:12">
      <c r="B11" s="512"/>
      <c r="C11" s="515"/>
      <c r="D11" s="516" t="s">
        <v>635</v>
      </c>
      <c r="E11" s="517"/>
      <c r="F11" s="515"/>
      <c r="G11" s="516"/>
      <c r="H11" s="516"/>
      <c r="I11" s="516"/>
      <c r="J11" s="516"/>
      <c r="K11" s="517"/>
      <c r="L11" s="526" t="s">
        <v>650</v>
      </c>
    </row>
    <row r="12" spans="2:12">
      <c r="B12" s="512"/>
      <c r="C12" s="512" t="s">
        <v>636</v>
      </c>
      <c r="D12" s="513"/>
      <c r="E12" s="514"/>
      <c r="F12" s="512"/>
      <c r="G12" s="513"/>
      <c r="H12" s="513"/>
      <c r="I12" s="513"/>
      <c r="J12" s="513"/>
      <c r="K12" s="514"/>
      <c r="L12" s="525" t="s">
        <v>650</v>
      </c>
    </row>
    <row r="13" spans="2:12">
      <c r="B13" s="512"/>
      <c r="C13" s="515"/>
      <c r="D13" s="516"/>
      <c r="E13" s="517"/>
      <c r="F13" s="512"/>
      <c r="G13" s="513"/>
      <c r="H13" s="513"/>
      <c r="I13" s="513"/>
      <c r="J13" s="513"/>
      <c r="K13" s="514"/>
      <c r="L13" s="525"/>
    </row>
    <row r="14" spans="2:12">
      <c r="B14" s="509" t="s">
        <v>627</v>
      </c>
      <c r="C14" s="510"/>
      <c r="D14" s="510"/>
      <c r="E14" s="510"/>
      <c r="F14" s="509"/>
      <c r="G14" s="510"/>
      <c r="H14" s="510"/>
      <c r="I14" s="510"/>
      <c r="J14" s="510"/>
      <c r="K14" s="511"/>
      <c r="L14" s="521"/>
    </row>
    <row r="15" spans="2:12">
      <c r="B15" s="512"/>
      <c r="C15" s="513" t="s">
        <v>629</v>
      </c>
      <c r="D15" s="513"/>
      <c r="E15" s="513"/>
      <c r="F15" s="512"/>
      <c r="G15" s="513"/>
      <c r="H15" s="513"/>
      <c r="I15" s="513"/>
      <c r="J15" s="513"/>
      <c r="K15" s="514"/>
      <c r="L15" s="525" t="s">
        <v>650</v>
      </c>
    </row>
    <row r="16" spans="2:12">
      <c r="B16" s="512"/>
      <c r="C16" s="513" t="s">
        <v>637</v>
      </c>
      <c r="D16" s="513"/>
      <c r="E16" s="513"/>
      <c r="F16" s="512"/>
      <c r="G16" s="513"/>
      <c r="H16" s="513"/>
      <c r="I16" s="513"/>
      <c r="J16" s="513"/>
      <c r="K16" s="514"/>
      <c r="L16" s="525" t="s">
        <v>650</v>
      </c>
    </row>
    <row r="17" spans="2:12">
      <c r="B17" s="515"/>
      <c r="C17" s="516" t="s">
        <v>638</v>
      </c>
      <c r="D17" s="516"/>
      <c r="E17" s="516"/>
      <c r="F17" s="515"/>
      <c r="G17" s="516"/>
      <c r="H17" s="516" t="s">
        <v>653</v>
      </c>
      <c r="I17" s="516"/>
      <c r="J17" s="516"/>
      <c r="K17" s="517"/>
      <c r="L17" s="526" t="s">
        <v>651</v>
      </c>
    </row>
    <row r="18" spans="2:12">
      <c r="B18" s="512" t="s">
        <v>624</v>
      </c>
      <c r="C18" s="513"/>
      <c r="D18" s="513"/>
      <c r="E18" s="513"/>
      <c r="F18" s="512" t="s">
        <v>655</v>
      </c>
      <c r="G18" s="513"/>
      <c r="H18" s="513" t="s">
        <v>656</v>
      </c>
      <c r="I18" s="513"/>
      <c r="J18" s="513"/>
      <c r="K18" s="514"/>
      <c r="L18" s="525"/>
    </row>
    <row r="19" spans="2:12">
      <c r="B19" s="512"/>
      <c r="C19" s="513" t="s">
        <v>642</v>
      </c>
      <c r="D19" s="513"/>
      <c r="E19" s="513"/>
      <c r="F19" s="512"/>
      <c r="G19" s="513"/>
      <c r="H19" s="513"/>
      <c r="I19" s="513"/>
      <c r="J19" s="513"/>
      <c r="K19" s="514"/>
      <c r="L19" s="525" t="s">
        <v>650</v>
      </c>
    </row>
    <row r="20" spans="2:12">
      <c r="B20" s="512"/>
      <c r="C20" s="513" t="s">
        <v>643</v>
      </c>
      <c r="D20" s="513"/>
      <c r="E20" s="513"/>
      <c r="F20" s="512"/>
      <c r="G20" s="513"/>
      <c r="H20" s="513"/>
      <c r="I20" s="513"/>
      <c r="J20" s="513"/>
      <c r="K20" s="514"/>
      <c r="L20" s="525" t="s">
        <v>650</v>
      </c>
    </row>
    <row r="21" spans="2:12">
      <c r="B21" s="515"/>
      <c r="C21" s="516" t="s">
        <v>641</v>
      </c>
      <c r="D21" s="516"/>
      <c r="E21" s="516"/>
      <c r="F21" s="515"/>
      <c r="G21" s="516"/>
      <c r="H21" s="516"/>
      <c r="I21" s="516" t="s">
        <v>654</v>
      </c>
      <c r="J21" s="516"/>
      <c r="K21" s="517"/>
      <c r="L21" s="526" t="s">
        <v>651</v>
      </c>
    </row>
    <row r="22" spans="2:12">
      <c r="B22" s="512" t="s">
        <v>623</v>
      </c>
      <c r="C22" s="513"/>
      <c r="D22" s="513"/>
      <c r="E22" s="513"/>
      <c r="F22" s="512"/>
      <c r="G22" s="513"/>
      <c r="H22" s="513"/>
      <c r="I22" s="513"/>
      <c r="J22" s="513"/>
      <c r="K22" s="514"/>
      <c r="L22" s="525"/>
    </row>
    <row r="23" spans="2:12">
      <c r="B23" s="512"/>
      <c r="C23" s="513" t="s">
        <v>639</v>
      </c>
      <c r="D23" s="513"/>
      <c r="E23" s="513"/>
      <c r="F23" s="512"/>
      <c r="G23" s="513"/>
      <c r="H23" s="513"/>
      <c r="I23" s="513"/>
      <c r="J23" s="513"/>
      <c r="K23" s="514"/>
      <c r="L23" s="525"/>
    </row>
    <row r="24" spans="2:12">
      <c r="B24" s="512"/>
      <c r="C24" s="513" t="s">
        <v>640</v>
      </c>
      <c r="D24" s="513"/>
      <c r="E24" s="513"/>
      <c r="F24" s="512"/>
      <c r="G24" s="513"/>
      <c r="H24" s="513"/>
      <c r="I24" s="513"/>
      <c r="J24" s="513"/>
      <c r="K24" s="514"/>
      <c r="L24" s="525"/>
    </row>
    <row r="25" spans="2:12">
      <c r="B25" s="512"/>
      <c r="C25" s="513" t="s">
        <v>641</v>
      </c>
      <c r="D25" s="513"/>
      <c r="E25" s="513"/>
      <c r="F25" s="512"/>
      <c r="G25" s="513"/>
      <c r="H25" s="513"/>
      <c r="I25" s="513"/>
      <c r="J25" s="513"/>
      <c r="K25" s="514"/>
      <c r="L25" s="525"/>
    </row>
    <row r="26" spans="2:12">
      <c r="B26" s="512" t="s">
        <v>625</v>
      </c>
      <c r="C26" s="513"/>
      <c r="D26" s="513"/>
      <c r="E26" s="513"/>
      <c r="F26" s="512"/>
      <c r="G26" s="513"/>
      <c r="H26" s="513"/>
      <c r="I26" s="513"/>
      <c r="J26" s="513"/>
      <c r="K26" s="514"/>
      <c r="L26" s="525"/>
    </row>
    <row r="27" spans="2:12">
      <c r="B27" s="512"/>
      <c r="C27" s="513" t="s">
        <v>644</v>
      </c>
      <c r="D27" s="513"/>
      <c r="E27" s="513"/>
      <c r="F27" s="512"/>
      <c r="G27" s="513"/>
      <c r="H27" s="513"/>
      <c r="I27" s="513"/>
      <c r="J27" s="513"/>
      <c r="K27" s="514"/>
      <c r="L27" s="525"/>
    </row>
    <row r="28" spans="2:12">
      <c r="B28" s="512"/>
      <c r="C28" s="513" t="s">
        <v>645</v>
      </c>
      <c r="D28" s="513"/>
      <c r="E28" s="513"/>
      <c r="F28" s="512"/>
      <c r="G28" s="513"/>
      <c r="H28" s="513"/>
      <c r="I28" s="513"/>
      <c r="J28" s="513"/>
      <c r="K28" s="514"/>
      <c r="L28" s="525"/>
    </row>
    <row r="29" spans="2:12">
      <c r="B29" s="512" t="s">
        <v>626</v>
      </c>
      <c r="C29" s="513"/>
      <c r="D29" s="513"/>
      <c r="E29" s="513"/>
      <c r="F29" s="512"/>
      <c r="G29" s="513"/>
      <c r="H29" s="513"/>
      <c r="I29" s="513"/>
      <c r="J29" s="513"/>
      <c r="K29" s="514"/>
      <c r="L29" s="525"/>
    </row>
    <row r="30" spans="2:12">
      <c r="B30" s="512"/>
      <c r="C30" s="513" t="s">
        <v>635</v>
      </c>
      <c r="D30" s="513"/>
      <c r="E30" s="513"/>
      <c r="F30" s="512"/>
      <c r="G30" s="513"/>
      <c r="H30" s="513"/>
      <c r="I30" s="513"/>
      <c r="J30" s="513"/>
      <c r="K30" s="514"/>
      <c r="L30" s="525"/>
    </row>
    <row r="31" spans="2:12">
      <c r="B31" s="512"/>
      <c r="C31" s="513" t="s">
        <v>646</v>
      </c>
      <c r="D31" s="513"/>
      <c r="E31" s="513"/>
      <c r="F31" s="512"/>
      <c r="G31" s="513"/>
      <c r="H31" s="513"/>
      <c r="I31" s="513"/>
      <c r="J31" s="513"/>
      <c r="K31" s="514"/>
      <c r="L31" s="525"/>
    </row>
    <row r="32" spans="2:12">
      <c r="B32" s="512"/>
      <c r="C32" s="513"/>
      <c r="D32" s="513"/>
      <c r="E32" s="513"/>
      <c r="F32" s="512"/>
      <c r="G32" s="513"/>
      <c r="H32" s="513"/>
      <c r="I32" s="513"/>
      <c r="J32" s="513"/>
      <c r="K32" s="514"/>
      <c r="L32" s="525"/>
    </row>
    <row r="33" spans="2:12">
      <c r="B33" s="512"/>
      <c r="C33" s="513"/>
      <c r="D33" s="513"/>
      <c r="E33" s="513"/>
      <c r="F33" s="512"/>
      <c r="G33" s="513"/>
      <c r="H33" s="513"/>
      <c r="I33" s="513"/>
      <c r="J33" s="513"/>
      <c r="K33" s="514"/>
      <c r="L33" s="525"/>
    </row>
    <row r="34" spans="2:12">
      <c r="B34" s="512"/>
      <c r="C34" s="513"/>
      <c r="D34" s="513"/>
      <c r="E34" s="513"/>
      <c r="F34" s="512"/>
      <c r="G34" s="513"/>
      <c r="H34" s="513"/>
      <c r="I34" s="513"/>
      <c r="J34" s="513"/>
      <c r="K34" s="514"/>
      <c r="L34" s="525"/>
    </row>
    <row r="35" spans="2:12">
      <c r="B35" s="512"/>
      <c r="C35" s="513"/>
      <c r="D35" s="513"/>
      <c r="E35" s="513"/>
      <c r="F35" s="512"/>
      <c r="G35" s="513"/>
      <c r="H35" s="513"/>
      <c r="I35" s="513"/>
      <c r="J35" s="513"/>
      <c r="K35" s="514"/>
      <c r="L35" s="525"/>
    </row>
    <row r="36" spans="2:12">
      <c r="B36" s="512"/>
      <c r="C36" s="513"/>
      <c r="D36" s="513"/>
      <c r="E36" s="513"/>
      <c r="F36" s="512"/>
      <c r="G36" s="513"/>
      <c r="H36" s="513"/>
      <c r="I36" s="513"/>
      <c r="J36" s="513"/>
      <c r="K36" s="514"/>
      <c r="L36" s="525"/>
    </row>
    <row r="37" spans="2:12">
      <c r="B37" s="512"/>
      <c r="C37" s="513"/>
      <c r="D37" s="513"/>
      <c r="E37" s="513"/>
      <c r="F37" s="512"/>
      <c r="G37" s="513"/>
      <c r="H37" s="513"/>
      <c r="I37" s="513"/>
      <c r="J37" s="513"/>
      <c r="K37" s="514"/>
      <c r="L37" s="525"/>
    </row>
    <row r="38" spans="2:12">
      <c r="B38" s="512"/>
      <c r="C38" s="513"/>
      <c r="D38" s="513"/>
      <c r="E38" s="513"/>
      <c r="F38" s="512"/>
      <c r="G38" s="513"/>
      <c r="H38" s="513"/>
      <c r="I38" s="513"/>
      <c r="J38" s="513"/>
      <c r="K38" s="514"/>
      <c r="L38" s="525"/>
    </row>
    <row r="39" spans="2:12">
      <c r="B39" s="512"/>
      <c r="C39" s="513"/>
      <c r="D39" s="513"/>
      <c r="E39" s="513"/>
      <c r="F39" s="512"/>
      <c r="G39" s="513"/>
      <c r="H39" s="513"/>
      <c r="I39" s="513"/>
      <c r="J39" s="513"/>
      <c r="K39" s="514"/>
      <c r="L39" s="525"/>
    </row>
    <row r="40" spans="2:12">
      <c r="B40" s="512"/>
      <c r="C40" s="513"/>
      <c r="D40" s="513"/>
      <c r="E40" s="513"/>
      <c r="F40" s="512"/>
      <c r="G40" s="513"/>
      <c r="H40" s="513"/>
      <c r="I40" s="513"/>
      <c r="J40" s="513"/>
      <c r="K40" s="514"/>
      <c r="L40" s="525"/>
    </row>
    <row r="41" spans="2:12">
      <c r="B41" s="512"/>
      <c r="C41" s="513"/>
      <c r="D41" s="513"/>
      <c r="E41" s="513"/>
      <c r="F41" s="512"/>
      <c r="G41" s="513"/>
      <c r="H41" s="513"/>
      <c r="I41" s="513"/>
      <c r="J41" s="513"/>
      <c r="K41" s="514"/>
      <c r="L41" s="525"/>
    </row>
    <row r="42" spans="2:12">
      <c r="B42" s="512"/>
      <c r="C42" s="513"/>
      <c r="D42" s="513"/>
      <c r="E42" s="513"/>
      <c r="F42" s="512"/>
      <c r="G42" s="513"/>
      <c r="H42" s="513"/>
      <c r="I42" s="513"/>
      <c r="J42" s="513"/>
      <c r="K42" s="514"/>
      <c r="L42" s="525"/>
    </row>
    <row r="43" spans="2:12">
      <c r="B43" s="512"/>
      <c r="C43" s="513"/>
      <c r="D43" s="513"/>
      <c r="E43" s="513"/>
      <c r="F43" s="512"/>
      <c r="G43" s="513"/>
      <c r="H43" s="513"/>
      <c r="I43" s="513"/>
      <c r="J43" s="513"/>
      <c r="K43" s="514"/>
      <c r="L43" s="525"/>
    </row>
    <row r="44" spans="2:12">
      <c r="B44" s="512"/>
      <c r="C44" s="513"/>
      <c r="D44" s="513"/>
      <c r="E44" s="513"/>
      <c r="F44" s="512"/>
      <c r="G44" s="513"/>
      <c r="H44" s="513"/>
      <c r="I44" s="513"/>
      <c r="J44" s="513"/>
      <c r="K44" s="514"/>
      <c r="L44" s="525"/>
    </row>
    <row r="45" spans="2:12">
      <c r="B45" s="512"/>
      <c r="C45" s="513"/>
      <c r="D45" s="513"/>
      <c r="E45" s="513"/>
      <c r="F45" s="512"/>
      <c r="G45" s="513"/>
      <c r="H45" s="513"/>
      <c r="I45" s="513"/>
      <c r="J45" s="513"/>
      <c r="K45" s="514"/>
      <c r="L45" s="525"/>
    </row>
    <row r="46" spans="2:12">
      <c r="B46" s="512"/>
      <c r="C46" s="513"/>
      <c r="D46" s="513"/>
      <c r="E46" s="513"/>
      <c r="F46" s="512"/>
      <c r="G46" s="513"/>
      <c r="H46" s="513"/>
      <c r="I46" s="513"/>
      <c r="J46" s="513"/>
      <c r="K46" s="514"/>
      <c r="L46" s="525"/>
    </row>
    <row r="47" spans="2:12">
      <c r="B47" s="512"/>
      <c r="C47" s="513"/>
      <c r="D47" s="513"/>
      <c r="E47" s="513"/>
      <c r="F47" s="512"/>
      <c r="G47" s="513"/>
      <c r="H47" s="513"/>
      <c r="I47" s="513"/>
      <c r="J47" s="513"/>
      <c r="K47" s="514"/>
      <c r="L47" s="525"/>
    </row>
    <row r="48" spans="2:12">
      <c r="B48" s="512"/>
      <c r="C48" s="513"/>
      <c r="D48" s="513"/>
      <c r="E48" s="513"/>
      <c r="F48" s="512"/>
      <c r="G48" s="513"/>
      <c r="H48" s="513"/>
      <c r="I48" s="513"/>
      <c r="J48" s="513"/>
      <c r="K48" s="514"/>
      <c r="L48" s="525"/>
    </row>
    <row r="49" spans="2:12">
      <c r="B49" s="512"/>
      <c r="C49" s="513"/>
      <c r="D49" s="513"/>
      <c r="E49" s="513"/>
      <c r="F49" s="512"/>
      <c r="G49" s="513"/>
      <c r="H49" s="513"/>
      <c r="I49" s="513"/>
      <c r="J49" s="513"/>
      <c r="K49" s="514"/>
      <c r="L49" s="525"/>
    </row>
    <row r="50" spans="2:12">
      <c r="B50" s="512"/>
      <c r="C50" s="513"/>
      <c r="D50" s="513"/>
      <c r="E50" s="513"/>
      <c r="F50" s="512"/>
      <c r="G50" s="513"/>
      <c r="H50" s="513"/>
      <c r="I50" s="513"/>
      <c r="J50" s="513"/>
      <c r="K50" s="514"/>
      <c r="L50" s="525"/>
    </row>
    <row r="51" spans="2:12">
      <c r="B51" s="512"/>
      <c r="C51" s="513"/>
      <c r="D51" s="513"/>
      <c r="E51" s="513"/>
      <c r="F51" s="512"/>
      <c r="G51" s="513"/>
      <c r="H51" s="513"/>
      <c r="I51" s="513"/>
      <c r="J51" s="513"/>
      <c r="K51" s="514"/>
      <c r="L51" s="525"/>
    </row>
    <row r="52" spans="2:12">
      <c r="B52" s="512"/>
      <c r="C52" s="513"/>
      <c r="D52" s="513"/>
      <c r="E52" s="513"/>
      <c r="F52" s="512"/>
      <c r="G52" s="513"/>
      <c r="H52" s="513"/>
      <c r="I52" s="513"/>
      <c r="J52" s="513"/>
      <c r="K52" s="514"/>
      <c r="L52" s="525"/>
    </row>
    <row r="53" spans="2:12">
      <c r="B53" s="512"/>
      <c r="C53" s="513"/>
      <c r="D53" s="513"/>
      <c r="E53" s="513"/>
      <c r="F53" s="512"/>
      <c r="G53" s="513"/>
      <c r="H53" s="513"/>
      <c r="I53" s="513"/>
      <c r="J53" s="513"/>
      <c r="K53" s="514"/>
      <c r="L53" s="525"/>
    </row>
    <row r="54" spans="2:12">
      <c r="B54" s="512"/>
      <c r="C54" s="513"/>
      <c r="D54" s="513"/>
      <c r="E54" s="513"/>
      <c r="F54" s="512"/>
      <c r="G54" s="513"/>
      <c r="H54" s="513"/>
      <c r="I54" s="513"/>
      <c r="J54" s="513"/>
      <c r="K54" s="514"/>
      <c r="L54" s="525"/>
    </row>
    <row r="55" spans="2:12">
      <c r="B55" s="512"/>
      <c r="C55" s="513"/>
      <c r="D55" s="513"/>
      <c r="E55" s="513"/>
      <c r="F55" s="512"/>
      <c r="G55" s="513"/>
      <c r="H55" s="513"/>
      <c r="I55" s="513"/>
      <c r="J55" s="513"/>
      <c r="K55" s="514"/>
      <c r="L55" s="525"/>
    </row>
    <row r="56" spans="2:12">
      <c r="B56" s="515"/>
      <c r="C56" s="516"/>
      <c r="D56" s="516"/>
      <c r="E56" s="516"/>
      <c r="F56" s="515"/>
      <c r="G56" s="516"/>
      <c r="H56" s="516"/>
      <c r="I56" s="516"/>
      <c r="J56" s="516"/>
      <c r="K56" s="517"/>
      <c r="L56" s="526"/>
    </row>
  </sheetData>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F8D59-FE86-48E4-834D-6DF98C13FEA1}">
  <sheetPr codeName="Sheet6"/>
  <dimension ref="A1:F11"/>
  <sheetViews>
    <sheetView view="pageBreakPreview" zoomScale="80" zoomScaleNormal="100" zoomScaleSheetLayoutView="80" workbookViewId="0">
      <selection activeCell="A4" sqref="A4"/>
    </sheetView>
  </sheetViews>
  <sheetFormatPr defaultColWidth="9" defaultRowHeight="13"/>
  <cols>
    <col min="1" max="1" width="19" style="287" customWidth="1"/>
    <col min="2" max="2" width="19.453125" style="287" customWidth="1"/>
    <col min="3" max="3" width="36.453125" style="287" customWidth="1"/>
    <col min="4" max="4" width="83.6328125" style="287" customWidth="1"/>
    <col min="5" max="16384" width="9" style="287"/>
  </cols>
  <sheetData>
    <row r="1" spans="1:6" ht="20.25" customHeight="1">
      <c r="A1" s="289" t="s">
        <v>574</v>
      </c>
      <c r="B1" s="897" t="s">
        <v>488</v>
      </c>
      <c r="C1" s="897"/>
      <c r="D1" s="897"/>
    </row>
    <row r="2" spans="1:6">
      <c r="A2" s="288" t="s">
        <v>489</v>
      </c>
      <c r="B2" s="315" t="str">
        <f>+'様式１（審査計画書）'!E13</f>
        <v>ＡＢＣ株式会社</v>
      </c>
      <c r="C2" s="289"/>
    </row>
    <row r="3" spans="1:6" s="292" customFormat="1" ht="30" customHeight="1">
      <c r="A3" s="290" t="s">
        <v>505</v>
      </c>
      <c r="B3" s="291" t="s">
        <v>506</v>
      </c>
      <c r="C3" s="898" t="s">
        <v>490</v>
      </c>
      <c r="D3" s="899"/>
    </row>
    <row r="4" spans="1:6" s="295" customFormat="1" ht="111.65" customHeight="1">
      <c r="A4" s="293"/>
      <c r="B4" s="294"/>
      <c r="C4" s="900"/>
      <c r="D4" s="901"/>
    </row>
    <row r="5" spans="1:6" s="295" customFormat="1" ht="112.9" customHeight="1">
      <c r="A5" s="293"/>
      <c r="B5" s="294"/>
      <c r="C5" s="900"/>
      <c r="D5" s="901"/>
      <c r="E5" s="296"/>
      <c r="F5" s="296"/>
    </row>
    <row r="6" spans="1:6" ht="71.5" customHeight="1">
      <c r="A6" s="297"/>
      <c r="B6" s="294"/>
      <c r="C6" s="902"/>
      <c r="D6" s="903"/>
      <c r="E6" s="298"/>
      <c r="F6" s="298"/>
    </row>
    <row r="7" spans="1:6" ht="99" customHeight="1">
      <c r="A7" s="297"/>
      <c r="B7" s="294"/>
      <c r="C7" s="299"/>
      <c r="D7" s="299"/>
      <c r="E7" s="298"/>
      <c r="F7" s="298"/>
    </row>
    <row r="8" spans="1:6" ht="43.9" customHeight="1">
      <c r="A8" s="904" t="s">
        <v>491</v>
      </c>
      <c r="B8" s="294"/>
      <c r="C8" s="907"/>
      <c r="D8" s="908"/>
      <c r="E8" s="298"/>
      <c r="F8" s="298"/>
    </row>
    <row r="9" spans="1:6" ht="54.65" customHeight="1">
      <c r="A9" s="905"/>
      <c r="B9" s="268"/>
      <c r="C9" s="909"/>
      <c r="D9" s="910"/>
      <c r="E9" s="298"/>
      <c r="F9" s="298"/>
    </row>
    <row r="10" spans="1:6" ht="43.9" customHeight="1">
      <c r="A10" s="905"/>
      <c r="B10" s="268"/>
      <c r="C10" s="909"/>
      <c r="D10" s="910"/>
      <c r="E10" s="298"/>
      <c r="F10" s="298"/>
    </row>
    <row r="11" spans="1:6" ht="45.65" customHeight="1">
      <c r="A11" s="906"/>
      <c r="B11" s="294"/>
      <c r="C11" s="909"/>
      <c r="D11" s="910"/>
      <c r="E11" s="298"/>
      <c r="F11" s="298"/>
    </row>
  </sheetData>
  <mergeCells count="10">
    <mergeCell ref="A8:A11"/>
    <mergeCell ref="C8:D8"/>
    <mergeCell ref="C9:D9"/>
    <mergeCell ref="C10:D10"/>
    <mergeCell ref="C11:D11"/>
    <mergeCell ref="B1:D1"/>
    <mergeCell ref="C3:D3"/>
    <mergeCell ref="C4:D4"/>
    <mergeCell ref="C5:D5"/>
    <mergeCell ref="C6:D6"/>
  </mergeCells>
  <phoneticPr fontId="2"/>
  <pageMargins left="0.59055118110236227" right="0.39370078740157483" top="0.63" bottom="0.19685039370078741" header="0.11811023622047245" footer="0.19685039370078741"/>
  <pageSetup paperSize="9" scale="87" orientation="landscape"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様式集利用の注意</vt:lpstr>
      <vt:lpstr>様式１（審査計画書）</vt:lpstr>
      <vt:lpstr>様式１（スケジュール）</vt:lpstr>
      <vt:lpstr>様式２ </vt:lpstr>
      <vt:lpstr>様式３</vt:lpstr>
      <vt:lpstr>様式４</vt:lpstr>
      <vt:lpstr>様式４（付属資料）</vt:lpstr>
      <vt:lpstr>様式4(法規)</vt:lpstr>
      <vt:lpstr>4部門インタビュー</vt:lpstr>
      <vt:lpstr>様式５</vt:lpstr>
      <vt:lpstr>様式６</vt:lpstr>
      <vt:lpstr>様式６の事業者名及び対象事業所記載の留意点</vt:lpstr>
      <vt:lpstr>様式７</vt:lpstr>
      <vt:lpstr>様式８</vt:lpstr>
      <vt:lpstr>様式９</vt:lpstr>
      <vt:lpstr>審査料</vt:lpstr>
      <vt:lpstr>'4部門インタビュー'!Print_Area</vt:lpstr>
      <vt:lpstr>'様式１（スケジュール）'!Print_Area</vt:lpstr>
      <vt:lpstr>様式４!Print_Area</vt:lpstr>
      <vt:lpstr>'様式４（付属資料）'!Print_Area</vt:lpstr>
      <vt:lpstr>'様式4(法規)'!Print_Area</vt:lpstr>
      <vt:lpstr>様式６!Print_Area</vt:lpstr>
      <vt:lpstr>様式９!Print_Area</vt:lpstr>
    </vt:vector>
  </TitlesOfParts>
  <Company>宇田環境経営研究所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u</dc:creator>
  <cp:lastModifiedBy>u y</cp:lastModifiedBy>
  <cp:lastPrinted>2020-10-25T05:24:25Z</cp:lastPrinted>
  <dcterms:created xsi:type="dcterms:W3CDTF">2005-06-10T02:03:08Z</dcterms:created>
  <dcterms:modified xsi:type="dcterms:W3CDTF">2021-09-18T03:08:04Z</dcterms:modified>
</cp:coreProperties>
</file>